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72" windowWidth="30216" windowHeight="13500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0" r:id="rId10"/>
    <sheet name="KASIM" sheetId="11" r:id="rId11"/>
    <sheet name="ARALIK" sheetId="12" r:id="rId12"/>
  </sheets>
  <definedNames>
    <definedName name="_xlnm._FilterDatabase" localSheetId="7" hidden="1">AĞUSTOS!$A$1:$L$1</definedName>
    <definedName name="_xlnm._FilterDatabase" localSheetId="11" hidden="1">ARALIK!$A$1:$L$1</definedName>
    <definedName name="_xlnm._FilterDatabase" localSheetId="9" hidden="1">EKİM!$A$1:$L$1</definedName>
    <definedName name="_xlnm._FilterDatabase" localSheetId="8" hidden="1">EYLÜL!$A$1:$L$1</definedName>
    <definedName name="_xlnm._FilterDatabase" localSheetId="5" hidden="1">HAZİRAN!$A$1:$L$1</definedName>
    <definedName name="_xlnm._FilterDatabase" localSheetId="10" hidden="1">KASIM!$A$1:$L$1</definedName>
    <definedName name="_xlnm._FilterDatabase" localSheetId="2" hidden="1">MART!$A$1:$L$1</definedName>
    <definedName name="_xlnm._FilterDatabase" localSheetId="4" hidden="1">MAYIS!$A$1:$L$1</definedName>
    <definedName name="_xlnm._FilterDatabase" localSheetId="3" hidden="1">NİSAN!$A$1:$L$1</definedName>
    <definedName name="_xlnm._FilterDatabase" localSheetId="0" hidden="1">OCAK!$A$1:$L$1</definedName>
    <definedName name="_xlnm._FilterDatabase" localSheetId="1" hidden="1">ŞUBAT!$A$1:$L$1</definedName>
    <definedName name="_xlnm._FilterDatabase" localSheetId="6" hidden="1">TEMMUZ!$A$1:$L$1</definedName>
  </definedNames>
  <calcPr calcId="145621"/>
  <fileRecoveryPr repairLoad="1"/>
</workbook>
</file>

<file path=xl/calcChain.xml><?xml version="1.0" encoding="utf-8"?>
<calcChain xmlns="http://schemas.openxmlformats.org/spreadsheetml/2006/main">
  <c r="H78" i="12" l="1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4" i="12"/>
  <c r="H43" i="12"/>
  <c r="H42" i="12"/>
  <c r="H41" i="12"/>
  <c r="H40" i="12"/>
  <c r="F78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4" i="12"/>
  <c r="F43" i="12"/>
  <c r="F42" i="12"/>
  <c r="F41" i="12"/>
  <c r="F40" i="12"/>
  <c r="G22" i="12"/>
  <c r="F22" i="12"/>
  <c r="H77" i="12"/>
  <c r="H45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F77" i="12"/>
  <c r="F45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  <c r="F78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H78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4" i="11"/>
  <c r="H43" i="11"/>
  <c r="H42" i="11"/>
  <c r="H41" i="11"/>
  <c r="H40" i="11"/>
  <c r="G22" i="11"/>
  <c r="F22" i="11"/>
  <c r="H77" i="11"/>
  <c r="H45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F77" i="11"/>
  <c r="F45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" i="11"/>
  <c r="J79" i="10"/>
  <c r="I79" i="10"/>
  <c r="H78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4" i="10"/>
  <c r="H43" i="10"/>
  <c r="H42" i="10"/>
  <c r="H41" i="10"/>
  <c r="F78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4" i="10"/>
  <c r="F43" i="10"/>
  <c r="F42" i="10"/>
  <c r="F41" i="10"/>
  <c r="H40" i="10"/>
  <c r="F40" i="10"/>
  <c r="F22" i="10"/>
  <c r="G22" i="10"/>
  <c r="H77" i="10"/>
  <c r="H45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F77" i="10"/>
  <c r="F45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H2" i="10"/>
  <c r="F2" i="10"/>
  <c r="J79" i="12" l="1"/>
  <c r="I79" i="12"/>
  <c r="G79" i="12"/>
  <c r="G79" i="11"/>
  <c r="F79" i="12" l="1"/>
  <c r="H79" i="12"/>
  <c r="H79" i="11"/>
  <c r="I79" i="11"/>
  <c r="J79" i="11"/>
  <c r="F79" i="11" l="1"/>
  <c r="G79" i="10"/>
  <c r="H79" i="10" l="1"/>
  <c r="F79" i="10" l="1"/>
  <c r="J79" i="9"/>
  <c r="I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H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G22" i="9"/>
  <c r="G79" i="9" s="1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F2" i="9"/>
  <c r="H79" i="9" l="1"/>
  <c r="F79" i="9"/>
  <c r="J79" i="8"/>
  <c r="I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H40" i="8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G22" i="8"/>
  <c r="G79" i="8" s="1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H3" i="8"/>
  <c r="F3" i="8"/>
  <c r="H2" i="8"/>
  <c r="F2" i="8"/>
  <c r="H79" i="8" l="1"/>
  <c r="F79" i="8"/>
  <c r="J79" i="7"/>
  <c r="I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H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G22" i="7"/>
  <c r="G79" i="7" s="1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H2" i="7"/>
  <c r="F2" i="7"/>
  <c r="H79" i="7" l="1"/>
  <c r="F79" i="7"/>
  <c r="J79" i="6"/>
  <c r="I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H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G22" i="6"/>
  <c r="G79" i="6" s="1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H3" i="6"/>
  <c r="F3" i="6"/>
  <c r="H2" i="6"/>
  <c r="F2" i="6"/>
  <c r="F79" i="6" l="1"/>
  <c r="H79" i="6"/>
  <c r="J79" i="5"/>
  <c r="I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H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G22" i="5"/>
  <c r="G79" i="5" s="1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H2" i="5"/>
  <c r="F2" i="5"/>
  <c r="H71" i="4"/>
  <c r="H72" i="4"/>
  <c r="F73" i="4"/>
  <c r="H75" i="4"/>
  <c r="H76" i="4"/>
  <c r="F77" i="4"/>
  <c r="H2" i="4"/>
  <c r="H78" i="4"/>
  <c r="F78" i="4"/>
  <c r="H74" i="4"/>
  <c r="F74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H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G22" i="4"/>
  <c r="G79" i="4" s="1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F78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H78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4" i="3"/>
  <c r="H43" i="3"/>
  <c r="H42" i="3"/>
  <c r="H41" i="3"/>
  <c r="G22" i="3"/>
  <c r="F22" i="3"/>
  <c r="H77" i="3"/>
  <c r="H45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F77" i="3"/>
  <c r="F45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H79" i="5" l="1"/>
  <c r="F79" i="5"/>
  <c r="F71" i="4"/>
  <c r="F75" i="4"/>
  <c r="I79" i="4"/>
  <c r="F72" i="4"/>
  <c r="F76" i="4"/>
  <c r="H73" i="4"/>
  <c r="H79" i="4" s="1"/>
  <c r="H77" i="4"/>
  <c r="J79" i="4"/>
  <c r="F2" i="4"/>
  <c r="F79" i="4"/>
  <c r="J79" i="3" l="1"/>
  <c r="I79" i="3"/>
  <c r="G79" i="3"/>
  <c r="H40" i="3"/>
  <c r="F40" i="3"/>
  <c r="J147" i="2"/>
  <c r="I147" i="2"/>
  <c r="H147" i="2"/>
  <c r="G147" i="2"/>
  <c r="F147" i="2"/>
  <c r="H146" i="2"/>
  <c r="F146" i="2"/>
  <c r="H145" i="2"/>
  <c r="F145" i="2"/>
  <c r="H144" i="2"/>
  <c r="F144" i="2"/>
  <c r="H143" i="2"/>
  <c r="F143" i="2"/>
  <c r="H142" i="2"/>
  <c r="F142" i="2"/>
  <c r="H141" i="2"/>
  <c r="F141" i="2"/>
  <c r="H140" i="2"/>
  <c r="F140" i="2"/>
  <c r="H139" i="2"/>
  <c r="F139" i="2"/>
  <c r="H138" i="2"/>
  <c r="F138" i="2"/>
  <c r="H137" i="2"/>
  <c r="F137" i="2"/>
  <c r="H136" i="2"/>
  <c r="F136" i="2"/>
  <c r="H135" i="2"/>
  <c r="F135" i="2"/>
  <c r="H134" i="2"/>
  <c r="F134" i="2"/>
  <c r="H133" i="2"/>
  <c r="F133" i="2"/>
  <c r="H132" i="2"/>
  <c r="F132" i="2"/>
  <c r="H131" i="2"/>
  <c r="F131" i="2"/>
  <c r="H130" i="2"/>
  <c r="F130" i="2"/>
  <c r="H129" i="2"/>
  <c r="F129" i="2"/>
  <c r="H128" i="2"/>
  <c r="F128" i="2"/>
  <c r="H127" i="2"/>
  <c r="F127" i="2"/>
  <c r="H126" i="2"/>
  <c r="F126" i="2"/>
  <c r="H125" i="2"/>
  <c r="F125" i="2"/>
  <c r="H124" i="2"/>
  <c r="F124" i="2"/>
  <c r="H123" i="2"/>
  <c r="F123" i="2"/>
  <c r="H122" i="2"/>
  <c r="F122" i="2"/>
  <c r="H121" i="2"/>
  <c r="F121" i="2"/>
  <c r="H120" i="2"/>
  <c r="F120" i="2"/>
  <c r="H119" i="2"/>
  <c r="F119" i="2"/>
  <c r="H118" i="2"/>
  <c r="F118" i="2"/>
  <c r="H117" i="2"/>
  <c r="F117" i="2"/>
  <c r="H116" i="2"/>
  <c r="F116" i="2"/>
  <c r="H115" i="2"/>
  <c r="F115" i="2"/>
  <c r="H114" i="2"/>
  <c r="F114" i="2"/>
  <c r="H113" i="2"/>
  <c r="F113" i="2"/>
  <c r="H112" i="2"/>
  <c r="F112" i="2"/>
  <c r="H111" i="2"/>
  <c r="F111" i="2"/>
  <c r="H110" i="2"/>
  <c r="F110" i="2"/>
  <c r="H109" i="2"/>
  <c r="F109" i="2"/>
  <c r="H108" i="2"/>
  <c r="F108" i="2"/>
  <c r="H107" i="2"/>
  <c r="F107" i="2"/>
  <c r="H106" i="2"/>
  <c r="F106" i="2"/>
  <c r="H105" i="2"/>
  <c r="F105" i="2"/>
  <c r="H104" i="2"/>
  <c r="F104" i="2"/>
  <c r="H103" i="2"/>
  <c r="F103" i="2"/>
  <c r="H102" i="2"/>
  <c r="F102" i="2"/>
  <c r="H101" i="2"/>
  <c r="F101" i="2"/>
  <c r="H100" i="2"/>
  <c r="F100" i="2"/>
  <c r="H99" i="2"/>
  <c r="F99" i="2"/>
  <c r="H98" i="2"/>
  <c r="F98" i="2"/>
  <c r="H97" i="2"/>
  <c r="F97" i="2"/>
  <c r="H96" i="2"/>
  <c r="F96" i="2"/>
  <c r="H95" i="2"/>
  <c r="F95" i="2"/>
  <c r="H94" i="2"/>
  <c r="F94" i="2"/>
  <c r="H93" i="2"/>
  <c r="F93" i="2"/>
  <c r="H92" i="2"/>
  <c r="F92" i="2"/>
  <c r="H91" i="2"/>
  <c r="F91" i="2"/>
  <c r="H90" i="2"/>
  <c r="F90" i="2"/>
  <c r="H89" i="2"/>
  <c r="F89" i="2"/>
  <c r="H88" i="2"/>
  <c r="F88" i="2"/>
  <c r="H87" i="2"/>
  <c r="F87" i="2"/>
  <c r="H86" i="2"/>
  <c r="F86" i="2"/>
  <c r="H85" i="2"/>
  <c r="F85" i="2"/>
  <c r="H84" i="2"/>
  <c r="F84" i="2"/>
  <c r="H83" i="2"/>
  <c r="F83" i="2"/>
  <c r="H82" i="2"/>
  <c r="F82" i="2"/>
  <c r="H81" i="2"/>
  <c r="F81" i="2"/>
  <c r="H80" i="2"/>
  <c r="F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G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H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H2" i="2"/>
  <c r="F2" i="2"/>
  <c r="J147" i="1"/>
  <c r="I147" i="1"/>
  <c r="H147" i="1"/>
  <c r="G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H138" i="1"/>
  <c r="F138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G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  <c r="F79" i="3" l="1"/>
  <c r="H79" i="3"/>
</calcChain>
</file>

<file path=xl/sharedStrings.xml><?xml version="1.0" encoding="utf-8"?>
<sst xmlns="http://schemas.openxmlformats.org/spreadsheetml/2006/main" count="4372" uniqueCount="337">
  <si>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</si>
  <si>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</si>
  <si>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</si>
  <si>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</si>
  <si>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</si>
  <si>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</si>
  <si>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</si>
  <si>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</si>
  <si>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</si>
  <si>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</si>
  <si>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BALIKESİR</t>
  </si>
  <si>
    <t>BALYA BELEDİYESİ</t>
  </si>
  <si>
    <t>BİGADİÇ BELEDİYESİ</t>
  </si>
  <si>
    <t>DURSUNBEY BELEDİYESİ</t>
  </si>
  <si>
    <t>İVRİNDİ BELEDİYESİ</t>
  </si>
  <si>
    <t>KEPSUT BELEDİYESİ</t>
  </si>
  <si>
    <t>SAVAŞTEPE BELEDİYESİ</t>
  </si>
  <si>
    <t>SINDIRGI BELEDİYESİ</t>
  </si>
  <si>
    <t>SUSURLUK BELEDİYESİ</t>
  </si>
  <si>
    <t>AYVALIK BELEDİYESİ</t>
  </si>
  <si>
    <t>BURHANİYE BELEDİYESİ</t>
  </si>
  <si>
    <t>EDREMİT BELEDİYESİ</t>
  </si>
  <si>
    <t>GÖMEÇ BELEDİYESİ</t>
  </si>
  <si>
    <t>HAVRAN BELEDİYESİ</t>
  </si>
  <si>
    <t>BANDIRMA BELEDİYESİ</t>
  </si>
  <si>
    <t>ERDEK BELEDİYESİ</t>
  </si>
  <si>
    <t>GÖNEN BELEDİYESİ</t>
  </si>
  <si>
    <t>MANYAS BELEDİYESİ</t>
  </si>
  <si>
    <t>MARMARA BELEDİYESİ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</si>
  <si>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</si>
  <si>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</si>
  <si>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</si>
  <si>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</si>
  <si>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</si>
  <si>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</si>
  <si>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</si>
  <si>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</si>
  <si>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</si>
  <si>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</si>
  <si>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</si>
  <si>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</si>
  <si>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</si>
  <si>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</si>
  <si>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</si>
  <si>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</si>
  <si>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</si>
  <si>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</si>
  <si>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</si>
  <si>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</si>
  <si>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</si>
  <si>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</si>
  <si>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</si>
  <si>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</si>
  <si>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</si>
  <si>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</si>
  <si>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</si>
  <si>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</si>
  <si>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</si>
  <si>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</si>
  <si>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</si>
  <si>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</si>
  <si>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</si>
  <si>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</si>
  <si>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</si>
  <si>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</si>
  <si>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</si>
  <si>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03-017002</t>
  </si>
  <si>
    <t>ÇANAKKALE</t>
  </si>
  <si>
    <t>03-017003</t>
  </si>
  <si>
    <t>03-017006</t>
  </si>
  <si>
    <t>03-017001</t>
  </si>
  <si>
    <t>04-000017</t>
  </si>
  <si>
    <t>03-017008</t>
  </si>
  <si>
    <t>03-017009</t>
  </si>
  <si>
    <t>03-017016</t>
  </si>
  <si>
    <t>03-017010</t>
  </si>
  <si>
    <t>03-017011</t>
  </si>
  <si>
    <t>03-017012</t>
  </si>
  <si>
    <t>03-017015</t>
  </si>
  <si>
    <t>03-017033</t>
  </si>
  <si>
    <t>03-017028</t>
  </si>
  <si>
    <t>03-017025</t>
  </si>
  <si>
    <t>03-017020</t>
  </si>
  <si>
    <t>03-017021</t>
  </si>
  <si>
    <t>03-017004</t>
  </si>
  <si>
    <t>03-017007</t>
  </si>
  <si>
    <t>03-017013</t>
  </si>
  <si>
    <t>03-017019</t>
  </si>
  <si>
    <t>03-017017</t>
  </si>
  <si>
    <t>03-017034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</si>
  <si>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</si>
  <si>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</si>
  <si>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</si>
  <si>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</si>
  <si>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</si>
  <si>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</si>
  <si>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</si>
  <si>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</si>
  <si>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</si>
  <si>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</si>
  <si>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</si>
  <si>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</si>
  <si>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</si>
  <si>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</si>
  <si>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</si>
  <si>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</si>
  <si>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</si>
  <si>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</si>
  <si>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</si>
  <si>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</si>
  <si>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</si>
  <si>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</si>
  <si>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</si>
  <si>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</si>
  <si>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</si>
  <si>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</si>
  <si>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</si>
  <si>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</si>
  <si>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</si>
  <si>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</si>
  <si>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</si>
  <si>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</si>
  <si>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</si>
  <si>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2014/01</t>
  </si>
  <si>
    <t>2014/02</t>
  </si>
  <si>
    <t>2014/03</t>
  </si>
  <si>
    <t>AKÇAY BELEDİYESİ</t>
  </si>
  <si>
    <t>AKSAKAL BELEDİYESİ</t>
  </si>
  <si>
    <t>ALTINOLUK BELEDİYESİ</t>
  </si>
  <si>
    <t>AVŞA ADASI BELEDİYESİ</t>
  </si>
  <si>
    <t>BALIKESİR BELEDİYESİ</t>
  </si>
  <si>
    <t>BALIKESİR İL ÖZEL İDARESİ</t>
  </si>
  <si>
    <t>BÜYÜKDERE BELEDİYESİ</t>
  </si>
  <si>
    <t>BÜYÜKYENİCE BELEDİYESİ</t>
  </si>
  <si>
    <t>EDİNCİK BELEDİYESİ</t>
  </si>
  <si>
    <t>GÖBEL BELEDİYESİ</t>
  </si>
  <si>
    <t>GÖKÇEYAZI BELEDİYESİ</t>
  </si>
  <si>
    <t>GÖLCÜK BELEDİYESİ</t>
  </si>
  <si>
    <t>GÜRE BELEDİYESİ</t>
  </si>
  <si>
    <t>İSKELE BELEDİYESİ</t>
  </si>
  <si>
    <t>KARAAĞAÇ BELEDİYESİ</t>
  </si>
  <si>
    <t>KARAPÜRÇEK BELEDİYESİ</t>
  </si>
  <si>
    <t>KARŞIYAKA BELEDİYESİ</t>
  </si>
  <si>
    <t>KAYAPA BELEDİYESİ</t>
  </si>
  <si>
    <t>KIZIKSA BELEDİYESİ</t>
  </si>
  <si>
    <t>KOCAAVŞAR BELEDİYESİ</t>
  </si>
  <si>
    <t>KORUCU BELEDİYESİ</t>
  </si>
  <si>
    <t>KÜÇÜKKÖY BELEDİYESİ</t>
  </si>
  <si>
    <t>OCAKLAR BELEDİYESİ</t>
  </si>
  <si>
    <t>PAMUKÇU BELEDİYESİ</t>
  </si>
  <si>
    <t>PELİTKÖY BELEDİYESİ</t>
  </si>
  <si>
    <t>SALUR BELEDİYESİ</t>
  </si>
  <si>
    <t>SARAYLAR BELEDİYESİ</t>
  </si>
  <si>
    <t>SARIBEYLER BELEDİYESİ</t>
  </si>
  <si>
    <t>SARIKÖY BELEDİYESİ</t>
  </si>
  <si>
    <t>ŞAMLI BELEDİYESİ</t>
  </si>
  <si>
    <t>ŞİFA (ILICA) BELEDİYESİ</t>
  </si>
  <si>
    <t>YAYLABAYIR BELEDİYESİ</t>
  </si>
  <si>
    <t>YÜREĞİL BELEDİYESİ</t>
  </si>
  <si>
    <t>ZEYTİNLİ BELEDİYESİ</t>
  </si>
  <si>
    <t>03-010053</t>
  </si>
  <si>
    <t>03-010002</t>
  </si>
  <si>
    <t>03-010003</t>
  </si>
  <si>
    <t>03-010004</t>
  </si>
  <si>
    <t>03-010042</t>
  </si>
  <si>
    <t>03-010005</t>
  </si>
  <si>
    <t>03-010001</t>
  </si>
  <si>
    <t>04-000010</t>
  </si>
  <si>
    <t>03-010006</t>
  </si>
  <si>
    <t>03-010007</t>
  </si>
  <si>
    <t>03-010008</t>
  </si>
  <si>
    <t>03-010009</t>
  </si>
  <si>
    <t>03-010041</t>
  </si>
  <si>
    <t>03-010010</t>
  </si>
  <si>
    <t>03-010011</t>
  </si>
  <si>
    <t>03-010012</t>
  </si>
  <si>
    <t>03-010013</t>
  </si>
  <si>
    <t>03-010014</t>
  </si>
  <si>
    <t>03-010015</t>
  </si>
  <si>
    <t>03-010016</t>
  </si>
  <si>
    <t>03-010043</t>
  </si>
  <si>
    <t>03-010017</t>
  </si>
  <si>
    <t>03-010018</t>
  </si>
  <si>
    <t>03-010040</t>
  </si>
  <si>
    <t>03-010019</t>
  </si>
  <si>
    <t>03-010020</t>
  </si>
  <si>
    <t>03-010021</t>
  </si>
  <si>
    <t>03-010049</t>
  </si>
  <si>
    <t>03-010044</t>
  </si>
  <si>
    <t>03-010022</t>
  </si>
  <si>
    <t>03-010045</t>
  </si>
  <si>
    <t>03-010046</t>
  </si>
  <si>
    <t>03-010023</t>
  </si>
  <si>
    <t>03-010024</t>
  </si>
  <si>
    <t>03-010048</t>
  </si>
  <si>
    <t>03-010025</t>
  </si>
  <si>
    <t>03-010026</t>
  </si>
  <si>
    <t>03-010028</t>
  </si>
  <si>
    <t>03-010027</t>
  </si>
  <si>
    <t>03-010051</t>
  </si>
  <si>
    <t>03-010029</t>
  </si>
  <si>
    <t>03-010030</t>
  </si>
  <si>
    <t>03-010031</t>
  </si>
  <si>
    <t>03-010047</t>
  </si>
  <si>
    <t>03-010032</t>
  </si>
  <si>
    <t>03-010033</t>
  </si>
  <si>
    <t>03-010034</t>
  </si>
  <si>
    <t>03-010035</t>
  </si>
  <si>
    <t>03-010036</t>
  </si>
  <si>
    <t>03-010037</t>
  </si>
  <si>
    <t>03-010038</t>
  </si>
  <si>
    <t>03-010052</t>
  </si>
  <si>
    <t>03-010050</t>
  </si>
  <si>
    <t>03-010039</t>
  </si>
  <si>
    <t>BOYALICA BELEDİYESİ</t>
  </si>
  <si>
    <t>BURSA İL ÖZEL İDARESİ</t>
  </si>
  <si>
    <t>CERRAH BELEDİYESİ</t>
  </si>
  <si>
    <t>ÇAKIRLI BELEDİYESİ</t>
  </si>
  <si>
    <t>ÇELTİKÇİ BELEDİYESİ</t>
  </si>
  <si>
    <t>ELBEYLİ BELEDİYESİ</t>
  </si>
  <si>
    <t>GÖYNÜKBELEN BELEDİYESİ</t>
  </si>
  <si>
    <t>KARINCALI BELEDİYESİ</t>
  </si>
  <si>
    <t>KINIK BELEDİYESİ</t>
  </si>
  <si>
    <t>KURŞUNLU BELEDİYESİ</t>
  </si>
  <si>
    <t>NARLICA BELEDİYESİ</t>
  </si>
  <si>
    <t>OVAAZATLI BELEDİYESİ</t>
  </si>
  <si>
    <t>SÖLÖZ BELEDİYESİ</t>
  </si>
  <si>
    <t>TAHTAKÖPRÜ BELEDİYESİ</t>
  </si>
  <si>
    <t>TATKAVAKLI BELEDİYESİ</t>
  </si>
  <si>
    <t>TEPECİK BELEDİYESİ</t>
  </si>
  <si>
    <t>TİRİLYE BELEDİYESİ</t>
  </si>
  <si>
    <t>YALINTAŞ BELEDİYESİ</t>
  </si>
  <si>
    <t>YENİCEKÖY BELEDİYESİ</t>
  </si>
  <si>
    <t>YENİKÖY BELEDİYESİ</t>
  </si>
  <si>
    <t>YENİSÖLÖZ BELEDİYESİ</t>
  </si>
  <si>
    <t>YEŞİLOVA BELEDİYESİ</t>
  </si>
  <si>
    <t>02-016035</t>
  </si>
  <si>
    <t>04-000016</t>
  </si>
  <si>
    <t>02-016042</t>
  </si>
  <si>
    <t>02-016044</t>
  </si>
  <si>
    <t>02-016050</t>
  </si>
  <si>
    <t>02-016007</t>
  </si>
  <si>
    <t>02-016041</t>
  </si>
  <si>
    <t>02-016049</t>
  </si>
  <si>
    <t>02-016046</t>
  </si>
  <si>
    <t>02-016019</t>
  </si>
  <si>
    <t>02-016045</t>
  </si>
  <si>
    <t>02-016025</t>
  </si>
  <si>
    <t>02-016037</t>
  </si>
  <si>
    <t>02-016026</t>
  </si>
  <si>
    <t>02-016027</t>
  </si>
  <si>
    <t>02-016028</t>
  </si>
  <si>
    <t>02-016034</t>
  </si>
  <si>
    <t>02-016055</t>
  </si>
  <si>
    <t>02-016030</t>
  </si>
  <si>
    <t>02-016031</t>
  </si>
  <si>
    <t>02-016032</t>
  </si>
  <si>
    <t>02-016047</t>
  </si>
  <si>
    <t>AKÇAKOYUN BELEDİYE BAŞKANLIĞI</t>
  </si>
  <si>
    <t>AYVACIK BELEDİYE BAŞKANLIĞI</t>
  </si>
  <si>
    <t>BALIKLIÇEŞME BELEDİYE BAŞKANLIĞI</t>
  </si>
  <si>
    <t>BAYRAMİÇ BELEDİYE BAŞKANLIĞI</t>
  </si>
  <si>
    <t>BİGA BELEDİYE BAŞKANLIĞI</t>
  </si>
  <si>
    <t>BOLAYIR BELEDİYE BAŞKANLIĞI</t>
  </si>
  <si>
    <t>BOZCAADA BELEDİYE BAŞKANLIĞI</t>
  </si>
  <si>
    <t>ÇAN BELEDİYE BAŞKANLIĞI</t>
  </si>
  <si>
    <t>ÇANAKKALE BELEDİYE BAŞKANLIĞI</t>
  </si>
  <si>
    <t>ÇANAKKALE İL ÖZEL İDARE MÜDÜRLÜĞÜ</t>
  </si>
  <si>
    <t>ÇARDAK BELEDİYE BAŞKANLIĞI</t>
  </si>
  <si>
    <t>ECEABAT BELEDİYE BAŞKANLIĞI</t>
  </si>
  <si>
    <t>İNTEPE BELEDİYE BAŞKANLIĞI</t>
  </si>
  <si>
    <t>EVREŞE BELEDİYE BAŞKANLIĞI</t>
  </si>
  <si>
    <t>EZİNE BELEDİYE BAŞKANLIĞI</t>
  </si>
  <si>
    <t>GELİBOLU BELEDİYE BAŞKANLIĞI</t>
  </si>
  <si>
    <t>GEYİKLİ BELEDİYE BAŞKANLIĞI</t>
  </si>
  <si>
    <t>GÖKÇEADA BELEDİYE BAŞKANLIĞI</t>
  </si>
  <si>
    <t>GÜLPINAR BELEDİYE BAŞKANLIĞI</t>
  </si>
  <si>
    <t>GÜMÜŞÇAY BELEDİYE BAŞKANLIĞI</t>
  </si>
  <si>
    <t>HAMDİBEY BELEDİYE BAŞKANLIĞI</t>
  </si>
  <si>
    <t>KALKIM BELEDİYE BAŞKANLIĞI</t>
  </si>
  <si>
    <t>KARABİGA BELEDİYE BAŞKANLIĞI</t>
  </si>
  <si>
    <t>KAVAK BELEDİYE BAŞKANLIĞI</t>
  </si>
  <si>
    <t>KEPEZ BELEDİYE BAŞKANLIĞI</t>
  </si>
  <si>
    <t>KOZÇEŞME BELEDİYE BAŞKANLIĞI</t>
  </si>
  <si>
    <t>KUMKALE BELEDİYE BAŞKANLIĞI</t>
  </si>
  <si>
    <t>KÜÇÜKKUYU BELEDİYE BAŞKANLIĞI</t>
  </si>
  <si>
    <t>LAPSEKİ BELEDİYE BAŞKANLIĞI</t>
  </si>
  <si>
    <t>MAHMUDİYE BELEDİYE BAŞKANLIĞI</t>
  </si>
  <si>
    <t>PAZARKÖY BELEDİYE BAŞKANLIĞI</t>
  </si>
  <si>
    <t>TERZİALAN BELEDİYE BAŞKANLIĞI</t>
  </si>
  <si>
    <t>UMURBEY BELEDİYE BAŞKANLIĞI</t>
  </si>
  <si>
    <t>YENİCE BELEDİYE BAŞKANLIĞI</t>
  </si>
  <si>
    <t>YENİÇİFTLİK BELEDİYE BAŞKANLIĞI</t>
  </si>
  <si>
    <t>03-017024</t>
  </si>
  <si>
    <t>03-017026</t>
  </si>
  <si>
    <t>03-017005</t>
  </si>
  <si>
    <t>03-017032</t>
  </si>
  <si>
    <t>03-017027</t>
  </si>
  <si>
    <t>03-017014</t>
  </si>
  <si>
    <t>03-017018</t>
  </si>
  <si>
    <t>03-017029</t>
  </si>
  <si>
    <t>03-017030</t>
  </si>
  <si>
    <t>03-017022</t>
  </si>
  <si>
    <t>03-017031</t>
  </si>
  <si>
    <t>KOCADERE BELEDİYESİ</t>
  </si>
  <si>
    <t>03-077015</t>
  </si>
  <si>
    <t>ALTIEYLÜL BELEDİYESİ</t>
  </si>
  <si>
    <t>KARESİ BELEDİYESİ</t>
  </si>
  <si>
    <t>02-010054</t>
  </si>
  <si>
    <t>02-010005</t>
  </si>
  <si>
    <t>02-010006</t>
  </si>
  <si>
    <t>02-010007</t>
  </si>
  <si>
    <t>02-010008</t>
  </si>
  <si>
    <t>02-010009</t>
  </si>
  <si>
    <t>02-010011</t>
  </si>
  <si>
    <t>02-010013</t>
  </si>
  <si>
    <t>02-010014</t>
  </si>
  <si>
    <t>02-010017</t>
  </si>
  <si>
    <t>02-010018</t>
  </si>
  <si>
    <t>02-010019</t>
  </si>
  <si>
    <t>02-010021</t>
  </si>
  <si>
    <t>02-010055</t>
  </si>
  <si>
    <t>02-010023</t>
  </si>
  <si>
    <t>02-010028</t>
  </si>
  <si>
    <t>02-010027</t>
  </si>
  <si>
    <t>02-010034</t>
  </si>
  <si>
    <t>02-010035</t>
  </si>
  <si>
    <t>02-010036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</si>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</sst>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/>
    <xf numFmtId="0" fontId="3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0" xfId="0" applyFill="1"/>
    <xf numFmtId="43" fontId="0" fillId="0" borderId="0" xfId="0" applyNumberForma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tabSelected="1"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126</v>
      </c>
      <c r="B2" s="6" t="s">
        <v>160</v>
      </c>
      <c r="C2" s="6">
        <v>5</v>
      </c>
      <c r="D2" s="6" t="s">
        <v>10</v>
      </c>
      <c r="E2" s="6" t="s">
        <v>123</v>
      </c>
      <c r="F2" s="7">
        <f>J2*0.95</f>
        <v>20163.559999999998</v>
      </c>
      <c r="G2" s="7">
        <v>0</v>
      </c>
      <c r="H2" s="7">
        <f>J2*0.05</f>
        <v>1061.24</v>
      </c>
      <c r="I2" s="7">
        <v>69336.33</v>
      </c>
      <c r="J2" s="7">
        <v>21224.799999999999</v>
      </c>
      <c r="L2" s="9"/>
    </row>
    <row r="3" spans="1:12" s="8" customFormat="1" ht="15" thickBot="1" x14ac:dyDescent="0.35">
      <c r="A3" s="5" t="s">
        <v>127</v>
      </c>
      <c r="B3" s="6" t="s">
        <v>161</v>
      </c>
      <c r="C3" s="6">
        <v>5</v>
      </c>
      <c r="D3" s="6" t="s">
        <v>10</v>
      </c>
      <c r="E3" s="6" t="s">
        <v>123</v>
      </c>
      <c r="F3" s="7">
        <f t="shared" ref="F3:F8" si="0">J3*0.95</f>
        <v>4588.3100000000004</v>
      </c>
      <c r="G3" s="7">
        <v>0</v>
      </c>
      <c r="H3" s="7">
        <f t="shared" ref="H3:H8" si="1">J3*0.05</f>
        <v>241.49</v>
      </c>
      <c r="I3" s="7">
        <v>15438</v>
      </c>
      <c r="J3" s="7">
        <v>4829.8</v>
      </c>
      <c r="L3" s="9"/>
    </row>
    <row r="4" spans="1:12" s="8" customFormat="1" ht="15" thickBot="1" x14ac:dyDescent="0.35">
      <c r="A4" s="5" t="s">
        <v>128</v>
      </c>
      <c r="B4" s="6" t="s">
        <v>162</v>
      </c>
      <c r="C4" s="6">
        <v>5</v>
      </c>
      <c r="D4" s="6" t="s">
        <v>10</v>
      </c>
      <c r="E4" s="6" t="s">
        <v>123</v>
      </c>
      <c r="F4" s="7">
        <f t="shared" si="0"/>
        <v>73726.84</v>
      </c>
      <c r="G4" s="7">
        <v>0</v>
      </c>
      <c r="H4" s="7">
        <f t="shared" si="1"/>
        <v>3880.36</v>
      </c>
      <c r="I4" s="7">
        <v>249099.17199999999</v>
      </c>
      <c r="J4" s="7">
        <v>77607.199999999997</v>
      </c>
      <c r="L4" s="9"/>
    </row>
    <row r="5" spans="1:12" s="8" customFormat="1" ht="15" thickBot="1" x14ac:dyDescent="0.35">
      <c r="A5" s="5" t="s">
        <v>91</v>
      </c>
      <c r="B5" s="6" t="s">
        <v>163</v>
      </c>
      <c r="C5" s="6">
        <v>5</v>
      </c>
      <c r="D5" s="6" t="s">
        <v>10</v>
      </c>
      <c r="E5" s="6" t="s">
        <v>123</v>
      </c>
      <c r="F5" s="7">
        <f t="shared" si="0"/>
        <v>60086.74</v>
      </c>
      <c r="G5" s="7">
        <v>0</v>
      </c>
      <c r="H5" s="7">
        <f t="shared" si="1"/>
        <v>3162.46</v>
      </c>
      <c r="I5" s="7">
        <v>201755.29399999999</v>
      </c>
      <c r="J5" s="7">
        <v>63249.2</v>
      </c>
      <c r="L5" s="9"/>
    </row>
    <row r="6" spans="1:12" s="8" customFormat="1" ht="15" thickBot="1" x14ac:dyDescent="0.35">
      <c r="A6" s="5" t="s">
        <v>129</v>
      </c>
      <c r="B6" s="6" t="s">
        <v>164</v>
      </c>
      <c r="C6" s="6">
        <v>5</v>
      </c>
      <c r="D6" s="6" t="s">
        <v>10</v>
      </c>
      <c r="E6" s="6" t="s">
        <v>123</v>
      </c>
      <c r="F6" s="7">
        <f t="shared" si="0"/>
        <v>31298.414999999997</v>
      </c>
      <c r="G6" s="7">
        <v>0</v>
      </c>
      <c r="H6" s="7">
        <f t="shared" si="1"/>
        <v>1647.2849999999999</v>
      </c>
      <c r="I6" s="7">
        <v>105503.09699999999</v>
      </c>
      <c r="J6" s="7">
        <v>32945.699999999997</v>
      </c>
      <c r="L6" s="9"/>
    </row>
    <row r="7" spans="1:12" s="8" customFormat="1" ht="15" thickBot="1" x14ac:dyDescent="0.35">
      <c r="A7" s="5" t="s">
        <v>19</v>
      </c>
      <c r="B7" s="6" t="s">
        <v>165</v>
      </c>
      <c r="C7" s="6">
        <v>5</v>
      </c>
      <c r="D7" s="6" t="s">
        <v>10</v>
      </c>
      <c r="E7" s="6" t="s">
        <v>123</v>
      </c>
      <c r="F7" s="7">
        <f t="shared" si="0"/>
        <v>85567.45</v>
      </c>
      <c r="G7" s="7">
        <v>0</v>
      </c>
      <c r="H7" s="7">
        <f t="shared" si="1"/>
        <v>4503.55</v>
      </c>
      <c r="I7" s="7">
        <v>288457.91100000002</v>
      </c>
      <c r="J7" s="7">
        <v>90071</v>
      </c>
      <c r="L7" s="9"/>
    </row>
    <row r="8" spans="1:12" s="8" customFormat="1" ht="15" thickBot="1" x14ac:dyDescent="0.35">
      <c r="A8" s="5" t="s">
        <v>130</v>
      </c>
      <c r="B8" s="6" t="s">
        <v>166</v>
      </c>
      <c r="C8" s="6">
        <v>5</v>
      </c>
      <c r="D8" s="6" t="s">
        <v>10</v>
      </c>
      <c r="E8" s="6" t="s">
        <v>123</v>
      </c>
      <c r="F8" s="7">
        <f t="shared" si="0"/>
        <v>343923.75</v>
      </c>
      <c r="G8" s="7">
        <v>0</v>
      </c>
      <c r="H8" s="7">
        <f t="shared" si="1"/>
        <v>18101.25</v>
      </c>
      <c r="I8" s="7">
        <v>1154465.077</v>
      </c>
      <c r="J8" s="7">
        <v>362025</v>
      </c>
      <c r="L8" s="9"/>
    </row>
    <row r="9" spans="1:12" s="8" customFormat="1" ht="15" thickBot="1" x14ac:dyDescent="0.35">
      <c r="A9" s="5" t="s">
        <v>131</v>
      </c>
      <c r="B9" s="6" t="s">
        <v>167</v>
      </c>
      <c r="C9" s="6">
        <v>10</v>
      </c>
      <c r="D9" s="6" t="s">
        <v>10</v>
      </c>
      <c r="E9" s="6" t="s">
        <v>123</v>
      </c>
      <c r="F9" s="7">
        <f>J9*0.9</f>
        <v>736663.5</v>
      </c>
      <c r="G9" s="7">
        <v>0</v>
      </c>
      <c r="H9" s="7">
        <f>J9*0.1</f>
        <v>81851.5</v>
      </c>
      <c r="I9" s="7">
        <v>2727344.6880000001</v>
      </c>
      <c r="J9" s="7">
        <v>818515</v>
      </c>
      <c r="L9" s="9"/>
    </row>
    <row r="10" spans="1:12" s="8" customFormat="1" ht="15" thickBot="1" x14ac:dyDescent="0.35">
      <c r="A10" s="5" t="s">
        <v>11</v>
      </c>
      <c r="B10" s="6" t="s">
        <v>168</v>
      </c>
      <c r="C10" s="6">
        <v>5</v>
      </c>
      <c r="D10" s="6" t="s">
        <v>10</v>
      </c>
      <c r="E10" s="6" t="s">
        <v>123</v>
      </c>
      <c r="F10" s="7">
        <f t="shared" ref="F10:F55" si="2">J10*0.95</f>
        <v>4217.62</v>
      </c>
      <c r="G10" s="7">
        <v>0</v>
      </c>
      <c r="H10" s="7">
        <f t="shared" ref="H10:H55" si="3">J10*0.05</f>
        <v>221.98000000000002</v>
      </c>
      <c r="I10" s="7">
        <v>14191.939</v>
      </c>
      <c r="J10" s="7">
        <v>4439.6000000000004</v>
      </c>
      <c r="L10" s="9"/>
    </row>
    <row r="11" spans="1:12" s="8" customFormat="1" ht="15" thickBot="1" x14ac:dyDescent="0.35">
      <c r="A11" s="5" t="s">
        <v>24</v>
      </c>
      <c r="B11" s="6" t="s">
        <v>169</v>
      </c>
      <c r="C11" s="6">
        <v>5</v>
      </c>
      <c r="D11" s="6" t="s">
        <v>10</v>
      </c>
      <c r="E11" s="6" t="s">
        <v>123</v>
      </c>
      <c r="F11" s="7">
        <f t="shared" si="2"/>
        <v>155972.9</v>
      </c>
      <c r="G11" s="7">
        <v>0</v>
      </c>
      <c r="H11" s="7">
        <f t="shared" si="3"/>
        <v>8209.1</v>
      </c>
      <c r="I11" s="7">
        <v>529040.07499999995</v>
      </c>
      <c r="J11" s="7">
        <v>164182</v>
      </c>
      <c r="L11" s="9"/>
    </row>
    <row r="12" spans="1:12" s="8" customFormat="1" ht="15" thickBot="1" x14ac:dyDescent="0.35">
      <c r="A12" s="5" t="s">
        <v>12</v>
      </c>
      <c r="B12" s="6" t="s">
        <v>170</v>
      </c>
      <c r="C12" s="6">
        <v>5</v>
      </c>
      <c r="D12" s="6" t="s">
        <v>10</v>
      </c>
      <c r="E12" s="6" t="s">
        <v>123</v>
      </c>
      <c r="F12" s="7">
        <f t="shared" si="2"/>
        <v>31491.835000000003</v>
      </c>
      <c r="G12" s="7">
        <v>0</v>
      </c>
      <c r="H12" s="7">
        <f t="shared" si="3"/>
        <v>1657.4650000000001</v>
      </c>
      <c r="I12" s="7">
        <v>106545.088</v>
      </c>
      <c r="J12" s="7">
        <v>33149.300000000003</v>
      </c>
      <c r="L12" s="9"/>
    </row>
    <row r="13" spans="1:12" s="8" customFormat="1" ht="15" thickBot="1" x14ac:dyDescent="0.35">
      <c r="A13" s="5" t="s">
        <v>20</v>
      </c>
      <c r="B13" s="6" t="s">
        <v>171</v>
      </c>
      <c r="C13" s="6">
        <v>5</v>
      </c>
      <c r="D13" s="6" t="s">
        <v>10</v>
      </c>
      <c r="E13" s="6" t="s">
        <v>123</v>
      </c>
      <c r="F13" s="7">
        <f t="shared" si="2"/>
        <v>113256.15</v>
      </c>
      <c r="G13" s="7">
        <v>0</v>
      </c>
      <c r="H13" s="7">
        <f t="shared" si="3"/>
        <v>5960.85</v>
      </c>
      <c r="I13" s="7">
        <v>383454.83299999998</v>
      </c>
      <c r="J13" s="7">
        <v>119217</v>
      </c>
      <c r="L13" s="9"/>
    </row>
    <row r="14" spans="1:12" s="8" customFormat="1" ht="15" thickBot="1" x14ac:dyDescent="0.35">
      <c r="A14" s="5" t="s">
        <v>132</v>
      </c>
      <c r="B14" s="6" t="s">
        <v>172</v>
      </c>
      <c r="C14" s="6">
        <v>5</v>
      </c>
      <c r="D14" s="6" t="s">
        <v>10</v>
      </c>
      <c r="E14" s="6" t="s">
        <v>123</v>
      </c>
      <c r="F14" s="7">
        <f t="shared" si="2"/>
        <v>2206.85</v>
      </c>
      <c r="G14" s="7">
        <v>0</v>
      </c>
      <c r="H14" s="7">
        <f t="shared" si="3"/>
        <v>116.15</v>
      </c>
      <c r="I14" s="7">
        <v>7436.9679999999998</v>
      </c>
      <c r="J14" s="7">
        <v>2323</v>
      </c>
      <c r="L14" s="9"/>
    </row>
    <row r="15" spans="1:12" s="8" customFormat="1" ht="15" thickBot="1" x14ac:dyDescent="0.35">
      <c r="A15" s="5" t="s">
        <v>133</v>
      </c>
      <c r="B15" s="6" t="s">
        <v>173</v>
      </c>
      <c r="C15" s="6">
        <v>5</v>
      </c>
      <c r="D15" s="6" t="s">
        <v>10</v>
      </c>
      <c r="E15" s="6" t="s">
        <v>123</v>
      </c>
      <c r="F15" s="7">
        <f t="shared" si="2"/>
        <v>4499.8649999999998</v>
      </c>
      <c r="G15" s="7">
        <v>0</v>
      </c>
      <c r="H15" s="7">
        <f t="shared" si="3"/>
        <v>236.83500000000001</v>
      </c>
      <c r="I15" s="7">
        <v>15161.012000000001</v>
      </c>
      <c r="J15" s="7">
        <v>4736.7</v>
      </c>
      <c r="L15" s="9"/>
    </row>
    <row r="16" spans="1:12" s="8" customFormat="1" ht="15" thickBot="1" x14ac:dyDescent="0.35">
      <c r="A16" s="5" t="s">
        <v>13</v>
      </c>
      <c r="B16" s="6" t="s">
        <v>174</v>
      </c>
      <c r="C16" s="6">
        <v>5</v>
      </c>
      <c r="D16" s="6" t="s">
        <v>10</v>
      </c>
      <c r="E16" s="6" t="s">
        <v>123</v>
      </c>
      <c r="F16" s="7">
        <f t="shared" si="2"/>
        <v>29932.79</v>
      </c>
      <c r="G16" s="7">
        <v>0</v>
      </c>
      <c r="H16" s="7">
        <f t="shared" si="3"/>
        <v>1575.41</v>
      </c>
      <c r="I16" s="7">
        <v>101266.428</v>
      </c>
      <c r="J16" s="7">
        <v>31508.2</v>
      </c>
      <c r="L16" s="9"/>
    </row>
    <row r="17" spans="1:12" s="8" customFormat="1" ht="15" thickBot="1" x14ac:dyDescent="0.35">
      <c r="A17" s="5" t="s">
        <v>134</v>
      </c>
      <c r="B17" s="6" t="s">
        <v>175</v>
      </c>
      <c r="C17" s="6">
        <v>5</v>
      </c>
      <c r="D17" s="6" t="s">
        <v>10</v>
      </c>
      <c r="E17" s="6" t="s">
        <v>123</v>
      </c>
      <c r="F17" s="7">
        <f t="shared" si="2"/>
        <v>10554.119999999999</v>
      </c>
      <c r="G17" s="7">
        <v>0</v>
      </c>
      <c r="H17" s="7">
        <f t="shared" si="3"/>
        <v>555.48</v>
      </c>
      <c r="I17" s="7">
        <v>35503</v>
      </c>
      <c r="J17" s="7">
        <v>11109.6</v>
      </c>
      <c r="L17" s="9"/>
    </row>
    <row r="18" spans="1:12" s="8" customFormat="1" ht="15" thickBot="1" x14ac:dyDescent="0.35">
      <c r="A18" s="5" t="s">
        <v>21</v>
      </c>
      <c r="B18" s="6" t="s">
        <v>176</v>
      </c>
      <c r="C18" s="6">
        <v>5</v>
      </c>
      <c r="D18" s="6" t="s">
        <v>10</v>
      </c>
      <c r="E18" s="6" t="s">
        <v>123</v>
      </c>
      <c r="F18" s="7">
        <f t="shared" si="2"/>
        <v>68304.81</v>
      </c>
      <c r="G18" s="7">
        <v>0</v>
      </c>
      <c r="H18" s="7">
        <f t="shared" si="3"/>
        <v>3594.9900000000002</v>
      </c>
      <c r="I18" s="7">
        <v>228882.98300000001</v>
      </c>
      <c r="J18" s="7">
        <v>71899.8</v>
      </c>
      <c r="L18" s="9"/>
    </row>
    <row r="19" spans="1:12" s="8" customFormat="1" ht="15" thickBot="1" x14ac:dyDescent="0.35">
      <c r="A19" s="5" t="s">
        <v>25</v>
      </c>
      <c r="B19" s="6" t="s">
        <v>177</v>
      </c>
      <c r="C19" s="6">
        <v>5</v>
      </c>
      <c r="D19" s="6" t="s">
        <v>10</v>
      </c>
      <c r="E19" s="6" t="s">
        <v>123</v>
      </c>
      <c r="F19" s="7">
        <f t="shared" si="2"/>
        <v>39975.525000000001</v>
      </c>
      <c r="G19" s="7">
        <v>0</v>
      </c>
      <c r="H19" s="7">
        <f t="shared" si="3"/>
        <v>2103.9749999999999</v>
      </c>
      <c r="I19" s="7">
        <v>135132</v>
      </c>
      <c r="J19" s="7">
        <v>42079.5</v>
      </c>
      <c r="L19" s="9"/>
    </row>
    <row r="20" spans="1:12" s="8" customFormat="1" ht="15" thickBot="1" x14ac:dyDescent="0.35">
      <c r="A20" s="5" t="s">
        <v>135</v>
      </c>
      <c r="B20" s="6" t="s">
        <v>178</v>
      </c>
      <c r="C20" s="6">
        <v>5</v>
      </c>
      <c r="D20" s="6" t="s">
        <v>10</v>
      </c>
      <c r="E20" s="6" t="s">
        <v>123</v>
      </c>
      <c r="F20" s="7">
        <f t="shared" si="2"/>
        <v>6314.46</v>
      </c>
      <c r="G20" s="7">
        <v>0</v>
      </c>
      <c r="H20" s="7">
        <f t="shared" si="3"/>
        <v>332.34000000000003</v>
      </c>
      <c r="I20" s="7">
        <v>21193</v>
      </c>
      <c r="J20" s="7">
        <v>6646.8</v>
      </c>
      <c r="L20" s="9"/>
    </row>
    <row r="21" spans="1:12" s="8" customFormat="1" ht="15" thickBot="1" x14ac:dyDescent="0.35">
      <c r="A21" s="5" t="s">
        <v>136</v>
      </c>
      <c r="B21" s="6" t="s">
        <v>179</v>
      </c>
      <c r="C21" s="6">
        <v>5</v>
      </c>
      <c r="D21" s="6" t="s">
        <v>10</v>
      </c>
      <c r="E21" s="6" t="s">
        <v>123</v>
      </c>
      <c r="F21" s="7">
        <f t="shared" si="2"/>
        <v>8044.4099999999989</v>
      </c>
      <c r="G21" s="7">
        <v>0</v>
      </c>
      <c r="H21" s="7">
        <f t="shared" si="3"/>
        <v>423.39</v>
      </c>
      <c r="I21" s="7">
        <v>27086.643</v>
      </c>
      <c r="J21" s="7">
        <v>8467.7999999999993</v>
      </c>
      <c r="L21" s="9"/>
    </row>
    <row r="22" spans="1:12" s="8" customFormat="1" ht="15" thickBot="1" x14ac:dyDescent="0.35">
      <c r="A22" s="5" t="s">
        <v>137</v>
      </c>
      <c r="B22" s="6" t="s">
        <v>180</v>
      </c>
      <c r="C22" s="6">
        <v>5</v>
      </c>
      <c r="D22" s="6" t="s">
        <v>10</v>
      </c>
      <c r="E22" s="6" t="s">
        <v>123</v>
      </c>
      <c r="F22" s="7">
        <f t="shared" si="2"/>
        <v>3772.0699999999997</v>
      </c>
      <c r="G22" s="7">
        <v>0</v>
      </c>
      <c r="H22" s="7">
        <f t="shared" si="3"/>
        <v>198.53</v>
      </c>
      <c r="I22" s="7">
        <v>12907</v>
      </c>
      <c r="J22" s="7">
        <v>3970.6</v>
      </c>
      <c r="L22" s="9"/>
    </row>
    <row r="23" spans="1:12" s="8" customFormat="1" ht="15" thickBot="1" x14ac:dyDescent="0.35">
      <c r="A23" s="5" t="s">
        <v>22</v>
      </c>
      <c r="B23" s="6" t="s">
        <v>181</v>
      </c>
      <c r="C23" s="6">
        <v>5</v>
      </c>
      <c r="D23" s="6" t="s">
        <v>10</v>
      </c>
      <c r="E23" s="6" t="s">
        <v>123</v>
      </c>
      <c r="F23" s="7">
        <f t="shared" si="2"/>
        <v>19954.37</v>
      </c>
      <c r="G23" s="7">
        <v>0</v>
      </c>
      <c r="H23" s="7">
        <f t="shared" si="3"/>
        <v>1050.23</v>
      </c>
      <c r="I23" s="7">
        <v>67190.539999999994</v>
      </c>
      <c r="J23" s="7">
        <v>21004.6</v>
      </c>
      <c r="L23" s="9"/>
    </row>
    <row r="24" spans="1:12" s="8" customFormat="1" ht="15" thickBot="1" x14ac:dyDescent="0.35">
      <c r="A24" s="5" t="s">
        <v>26</v>
      </c>
      <c r="B24" s="6" t="s">
        <v>182</v>
      </c>
      <c r="C24" s="6">
        <v>5</v>
      </c>
      <c r="D24" s="6" t="s">
        <v>10</v>
      </c>
      <c r="E24" s="6" t="s">
        <v>123</v>
      </c>
      <c r="F24" s="7">
        <f t="shared" si="2"/>
        <v>68178.649999999994</v>
      </c>
      <c r="G24" s="7">
        <v>0</v>
      </c>
      <c r="H24" s="7">
        <f t="shared" si="3"/>
        <v>3588.3500000000004</v>
      </c>
      <c r="I24" s="7">
        <v>228908.28700000001</v>
      </c>
      <c r="J24" s="7">
        <v>71767</v>
      </c>
      <c r="L24" s="9"/>
    </row>
    <row r="25" spans="1:12" s="8" customFormat="1" ht="15" thickBot="1" x14ac:dyDescent="0.35">
      <c r="A25" s="5" t="s">
        <v>138</v>
      </c>
      <c r="B25" s="6" t="s">
        <v>183</v>
      </c>
      <c r="C25" s="6">
        <v>5</v>
      </c>
      <c r="D25" s="6" t="s">
        <v>10</v>
      </c>
      <c r="E25" s="6" t="s">
        <v>123</v>
      </c>
      <c r="F25" s="7">
        <f t="shared" si="2"/>
        <v>22792.494999999999</v>
      </c>
      <c r="G25" s="7">
        <v>0</v>
      </c>
      <c r="H25" s="7">
        <f t="shared" si="3"/>
        <v>1199.605</v>
      </c>
      <c r="I25" s="7">
        <v>77331.691999999995</v>
      </c>
      <c r="J25" s="7">
        <v>23992.1</v>
      </c>
      <c r="L25" s="9"/>
    </row>
    <row r="26" spans="1:12" s="8" customFormat="1" ht="15" thickBot="1" x14ac:dyDescent="0.35">
      <c r="A26" s="5" t="s">
        <v>23</v>
      </c>
      <c r="B26" s="6" t="s">
        <v>184</v>
      </c>
      <c r="C26" s="6">
        <v>5</v>
      </c>
      <c r="D26" s="6" t="s">
        <v>10</v>
      </c>
      <c r="E26" s="6" t="s">
        <v>123</v>
      </c>
      <c r="F26" s="7">
        <f t="shared" si="2"/>
        <v>18082.205000000002</v>
      </c>
      <c r="G26" s="7">
        <v>0</v>
      </c>
      <c r="H26" s="7">
        <f t="shared" si="3"/>
        <v>951.69500000000016</v>
      </c>
      <c r="I26" s="7">
        <v>61133.563999999998</v>
      </c>
      <c r="J26" s="7">
        <v>19033.900000000001</v>
      </c>
      <c r="L26" s="9"/>
    </row>
    <row r="27" spans="1:12" s="8" customFormat="1" ht="15" thickBot="1" x14ac:dyDescent="0.35">
      <c r="A27" s="5" t="s">
        <v>139</v>
      </c>
      <c r="B27" s="6" t="s">
        <v>185</v>
      </c>
      <c r="C27" s="6">
        <v>5</v>
      </c>
      <c r="D27" s="6" t="s">
        <v>10</v>
      </c>
      <c r="E27" s="6" t="s">
        <v>123</v>
      </c>
      <c r="F27" s="7">
        <f t="shared" si="2"/>
        <v>4292.4799999999996</v>
      </c>
      <c r="G27" s="7">
        <v>0</v>
      </c>
      <c r="H27" s="7">
        <f t="shared" si="3"/>
        <v>225.92</v>
      </c>
      <c r="I27" s="7">
        <v>14489.384</v>
      </c>
      <c r="J27" s="7">
        <v>4518.3999999999996</v>
      </c>
      <c r="L27" s="9"/>
    </row>
    <row r="28" spans="1:12" s="8" customFormat="1" ht="15" thickBot="1" x14ac:dyDescent="0.35">
      <c r="A28" s="5" t="s">
        <v>14</v>
      </c>
      <c r="B28" s="6" t="s">
        <v>186</v>
      </c>
      <c r="C28" s="6">
        <v>5</v>
      </c>
      <c r="D28" s="6" t="s">
        <v>10</v>
      </c>
      <c r="E28" s="6" t="s">
        <v>123</v>
      </c>
      <c r="F28" s="7">
        <f t="shared" si="2"/>
        <v>20637.134999999998</v>
      </c>
      <c r="G28" s="7">
        <v>0</v>
      </c>
      <c r="H28" s="7">
        <f t="shared" si="3"/>
        <v>1086.165</v>
      </c>
      <c r="I28" s="7">
        <v>69809.918000000005</v>
      </c>
      <c r="J28" s="7">
        <v>21723.3</v>
      </c>
      <c r="L28" s="9"/>
    </row>
    <row r="29" spans="1:12" s="8" customFormat="1" ht="15" thickBot="1" x14ac:dyDescent="0.35">
      <c r="A29" s="5" t="s">
        <v>102</v>
      </c>
      <c r="B29" s="6" t="s">
        <v>187</v>
      </c>
      <c r="C29" s="6">
        <v>5</v>
      </c>
      <c r="D29" s="6" t="s">
        <v>10</v>
      </c>
      <c r="E29" s="6" t="s">
        <v>123</v>
      </c>
      <c r="F29" s="7">
        <f t="shared" si="2"/>
        <v>12464.855</v>
      </c>
      <c r="G29" s="7">
        <v>0</v>
      </c>
      <c r="H29" s="7">
        <f t="shared" si="3"/>
        <v>656.04500000000007</v>
      </c>
      <c r="I29" s="7">
        <v>41736.898000000001</v>
      </c>
      <c r="J29" s="7">
        <v>13120.9</v>
      </c>
      <c r="L29" s="9"/>
    </row>
    <row r="30" spans="1:12" s="8" customFormat="1" ht="15" thickBot="1" x14ac:dyDescent="0.35">
      <c r="A30" s="5" t="s">
        <v>140</v>
      </c>
      <c r="B30" s="6" t="s">
        <v>188</v>
      </c>
      <c r="C30" s="6">
        <v>5</v>
      </c>
      <c r="D30" s="6" t="s">
        <v>10</v>
      </c>
      <c r="E30" s="6" t="s">
        <v>123</v>
      </c>
      <c r="F30" s="7">
        <f t="shared" si="2"/>
        <v>17872.349999999999</v>
      </c>
      <c r="G30" s="7">
        <v>0</v>
      </c>
      <c r="H30" s="7">
        <f t="shared" si="3"/>
        <v>940.65000000000009</v>
      </c>
      <c r="I30" s="7">
        <v>60146.946000000004</v>
      </c>
      <c r="J30" s="7">
        <v>18813</v>
      </c>
      <c r="L30" s="9"/>
    </row>
    <row r="31" spans="1:12" s="8" customFormat="1" ht="15" thickBot="1" x14ac:dyDescent="0.35">
      <c r="A31" s="5" t="s">
        <v>141</v>
      </c>
      <c r="B31" s="6" t="s">
        <v>189</v>
      </c>
      <c r="C31" s="6">
        <v>5</v>
      </c>
      <c r="D31" s="6" t="s">
        <v>10</v>
      </c>
      <c r="E31" s="6" t="s">
        <v>123</v>
      </c>
      <c r="F31" s="7">
        <f t="shared" si="2"/>
        <v>6630.1450000000004</v>
      </c>
      <c r="G31" s="7">
        <v>0</v>
      </c>
      <c r="H31" s="7">
        <f t="shared" si="3"/>
        <v>348.95500000000004</v>
      </c>
      <c r="I31" s="7">
        <v>22251</v>
      </c>
      <c r="J31" s="7">
        <v>6979.1</v>
      </c>
      <c r="L31" s="9"/>
    </row>
    <row r="32" spans="1:12" s="8" customFormat="1" ht="15" thickBot="1" x14ac:dyDescent="0.35">
      <c r="A32" s="5" t="s">
        <v>142</v>
      </c>
      <c r="B32" s="6" t="s">
        <v>190</v>
      </c>
      <c r="C32" s="6">
        <v>5</v>
      </c>
      <c r="D32" s="6" t="s">
        <v>10</v>
      </c>
      <c r="E32" s="6" t="s">
        <v>123</v>
      </c>
      <c r="F32" s="7">
        <f t="shared" si="2"/>
        <v>3278.0699999999997</v>
      </c>
      <c r="G32" s="7">
        <v>0</v>
      </c>
      <c r="H32" s="7">
        <f t="shared" si="3"/>
        <v>172.53</v>
      </c>
      <c r="I32" s="7">
        <v>11048</v>
      </c>
      <c r="J32" s="7">
        <v>3450.6</v>
      </c>
      <c r="L32" s="9"/>
    </row>
    <row r="33" spans="1:12" s="8" customFormat="1" ht="15" thickBot="1" x14ac:dyDescent="0.35">
      <c r="A33" s="5" t="s">
        <v>143</v>
      </c>
      <c r="B33" s="6" t="s">
        <v>191</v>
      </c>
      <c r="C33" s="6">
        <v>5</v>
      </c>
      <c r="D33" s="6" t="s">
        <v>10</v>
      </c>
      <c r="E33" s="6" t="s">
        <v>123</v>
      </c>
      <c r="F33" s="7">
        <f t="shared" si="2"/>
        <v>2497.36</v>
      </c>
      <c r="G33" s="7">
        <v>0</v>
      </c>
      <c r="H33" s="7">
        <f t="shared" si="3"/>
        <v>131.44000000000003</v>
      </c>
      <c r="I33" s="7">
        <v>8413.73</v>
      </c>
      <c r="J33" s="7">
        <v>2628.8</v>
      </c>
      <c r="L33" s="9"/>
    </row>
    <row r="34" spans="1:12" s="8" customFormat="1" ht="15" thickBot="1" x14ac:dyDescent="0.35">
      <c r="A34" s="5" t="s">
        <v>15</v>
      </c>
      <c r="B34" s="6" t="s">
        <v>192</v>
      </c>
      <c r="C34" s="6">
        <v>5</v>
      </c>
      <c r="D34" s="6" t="s">
        <v>10</v>
      </c>
      <c r="E34" s="6" t="s">
        <v>123</v>
      </c>
      <c r="F34" s="7">
        <f t="shared" si="2"/>
        <v>18200.29</v>
      </c>
      <c r="G34" s="7">
        <v>0</v>
      </c>
      <c r="H34" s="7">
        <f t="shared" si="3"/>
        <v>957.91000000000008</v>
      </c>
      <c r="I34" s="7">
        <v>61039.076999999997</v>
      </c>
      <c r="J34" s="7">
        <v>19158.2</v>
      </c>
      <c r="L34" s="9"/>
    </row>
    <row r="35" spans="1:12" s="8" customFormat="1" ht="15" thickBot="1" x14ac:dyDescent="0.35">
      <c r="A35" s="5" t="s">
        <v>144</v>
      </c>
      <c r="B35" s="6" t="s">
        <v>193</v>
      </c>
      <c r="C35" s="6">
        <v>5</v>
      </c>
      <c r="D35" s="6" t="s">
        <v>10</v>
      </c>
      <c r="E35" s="6" t="s">
        <v>123</v>
      </c>
      <c r="F35" s="7">
        <f t="shared" si="2"/>
        <v>3584.9199999999996</v>
      </c>
      <c r="G35" s="7">
        <v>0</v>
      </c>
      <c r="H35" s="7">
        <f t="shared" si="3"/>
        <v>188.68</v>
      </c>
      <c r="I35" s="7">
        <v>12059.61</v>
      </c>
      <c r="J35" s="7">
        <v>3773.6</v>
      </c>
      <c r="L35" s="9"/>
    </row>
    <row r="36" spans="1:12" s="8" customFormat="1" ht="15" thickBot="1" x14ac:dyDescent="0.35">
      <c r="A36" s="5" t="s">
        <v>145</v>
      </c>
      <c r="B36" s="6" t="s">
        <v>194</v>
      </c>
      <c r="C36" s="6">
        <v>5</v>
      </c>
      <c r="D36" s="6" t="s">
        <v>10</v>
      </c>
      <c r="E36" s="6" t="s">
        <v>123</v>
      </c>
      <c r="F36" s="7">
        <f t="shared" si="2"/>
        <v>4436.4049999999997</v>
      </c>
      <c r="G36" s="7">
        <v>0</v>
      </c>
      <c r="H36" s="7">
        <f t="shared" si="3"/>
        <v>233.495</v>
      </c>
      <c r="I36" s="7">
        <v>14861.897000000001</v>
      </c>
      <c r="J36" s="7">
        <v>4669.8999999999996</v>
      </c>
      <c r="L36" s="9"/>
    </row>
    <row r="37" spans="1:12" s="8" customFormat="1" ht="15" thickBot="1" x14ac:dyDescent="0.35">
      <c r="A37" s="5" t="s">
        <v>146</v>
      </c>
      <c r="B37" s="6" t="s">
        <v>195</v>
      </c>
      <c r="C37" s="6">
        <v>5</v>
      </c>
      <c r="D37" s="6" t="s">
        <v>10</v>
      </c>
      <c r="E37" s="6" t="s">
        <v>123</v>
      </c>
      <c r="F37" s="7">
        <f t="shared" si="2"/>
        <v>4207.454999999999</v>
      </c>
      <c r="G37" s="7">
        <v>0</v>
      </c>
      <c r="H37" s="7">
        <f t="shared" si="3"/>
        <v>221.44499999999999</v>
      </c>
      <c r="I37" s="7">
        <v>14144.58</v>
      </c>
      <c r="J37" s="7">
        <v>4428.8999999999996</v>
      </c>
      <c r="L37" s="9"/>
    </row>
    <row r="38" spans="1:12" s="8" customFormat="1" ht="15" thickBot="1" x14ac:dyDescent="0.35">
      <c r="A38" s="5" t="s">
        <v>147</v>
      </c>
      <c r="B38" s="6" t="s">
        <v>196</v>
      </c>
      <c r="C38" s="6">
        <v>5</v>
      </c>
      <c r="D38" s="6" t="s">
        <v>10</v>
      </c>
      <c r="E38" s="6" t="s">
        <v>123</v>
      </c>
      <c r="F38" s="7">
        <f t="shared" si="2"/>
        <v>29522.959999999999</v>
      </c>
      <c r="G38" s="7">
        <v>0</v>
      </c>
      <c r="H38" s="7">
        <f t="shared" si="3"/>
        <v>1553.8400000000001</v>
      </c>
      <c r="I38" s="7">
        <v>98733.134999999995</v>
      </c>
      <c r="J38" s="7">
        <v>31076.799999999999</v>
      </c>
      <c r="L38" s="9"/>
    </row>
    <row r="39" spans="1:12" s="8" customFormat="1" ht="15" thickBot="1" x14ac:dyDescent="0.35">
      <c r="A39" s="5" t="s">
        <v>27</v>
      </c>
      <c r="B39" s="6" t="s">
        <v>197</v>
      </c>
      <c r="C39" s="6">
        <v>5</v>
      </c>
      <c r="D39" s="6" t="s">
        <v>10</v>
      </c>
      <c r="E39" s="6" t="s">
        <v>123</v>
      </c>
      <c r="F39" s="7">
        <f t="shared" si="2"/>
        <v>12759.64</v>
      </c>
      <c r="G39" s="7">
        <v>0</v>
      </c>
      <c r="H39" s="7">
        <f t="shared" si="3"/>
        <v>671.56000000000006</v>
      </c>
      <c r="I39" s="7">
        <v>42767.951999999997</v>
      </c>
      <c r="J39" s="7">
        <v>13431.2</v>
      </c>
      <c r="L39" s="9"/>
    </row>
    <row r="40" spans="1:12" s="8" customFormat="1" ht="15" thickBot="1" x14ac:dyDescent="0.35">
      <c r="A40" s="5" t="s">
        <v>28</v>
      </c>
      <c r="B40" s="6" t="s">
        <v>198</v>
      </c>
      <c r="C40" s="6">
        <v>5</v>
      </c>
      <c r="D40" s="6" t="s">
        <v>10</v>
      </c>
      <c r="E40" s="6" t="s">
        <v>123</v>
      </c>
      <c r="F40" s="7">
        <f t="shared" si="2"/>
        <v>12874.684999999999</v>
      </c>
      <c r="G40" s="7">
        <v>0</v>
      </c>
      <c r="H40" s="7">
        <f t="shared" si="3"/>
        <v>677.61500000000001</v>
      </c>
      <c r="I40" s="7">
        <v>42481.125</v>
      </c>
      <c r="J40" s="7">
        <v>13552.3</v>
      </c>
      <c r="L40" s="9"/>
    </row>
    <row r="41" spans="1:12" s="8" customFormat="1" ht="15" thickBot="1" x14ac:dyDescent="0.35">
      <c r="A41" s="5" t="s">
        <v>148</v>
      </c>
      <c r="B41" s="6" t="s">
        <v>199</v>
      </c>
      <c r="C41" s="6">
        <v>5</v>
      </c>
      <c r="D41" s="6" t="s">
        <v>10</v>
      </c>
      <c r="E41" s="6" t="s">
        <v>123</v>
      </c>
      <c r="F41" s="7">
        <f t="shared" si="2"/>
        <v>12471.695</v>
      </c>
      <c r="G41" s="7">
        <v>0</v>
      </c>
      <c r="H41" s="7">
        <f t="shared" si="3"/>
        <v>656.40500000000009</v>
      </c>
      <c r="I41" s="7">
        <v>42057</v>
      </c>
      <c r="J41" s="7">
        <v>13128.1</v>
      </c>
      <c r="L41" s="9"/>
    </row>
    <row r="42" spans="1:12" s="8" customFormat="1" ht="15" thickBot="1" x14ac:dyDescent="0.35">
      <c r="A42" s="5" t="s">
        <v>149</v>
      </c>
      <c r="B42" s="6" t="s">
        <v>200</v>
      </c>
      <c r="C42" s="6">
        <v>5</v>
      </c>
      <c r="D42" s="6" t="s">
        <v>10</v>
      </c>
      <c r="E42" s="6" t="s">
        <v>123</v>
      </c>
      <c r="F42" s="7">
        <f t="shared" si="2"/>
        <v>7485.8099999999995</v>
      </c>
      <c r="G42" s="7">
        <v>0</v>
      </c>
      <c r="H42" s="7">
        <f t="shared" si="3"/>
        <v>393.99</v>
      </c>
      <c r="I42" s="7">
        <v>25138.705000000002</v>
      </c>
      <c r="J42" s="7">
        <v>7879.8</v>
      </c>
      <c r="L42" s="9"/>
    </row>
    <row r="43" spans="1:12" s="8" customFormat="1" ht="15" thickBot="1" x14ac:dyDescent="0.35">
      <c r="A43" s="5" t="s">
        <v>150</v>
      </c>
      <c r="B43" s="6" t="s">
        <v>201</v>
      </c>
      <c r="C43" s="6">
        <v>5</v>
      </c>
      <c r="D43" s="6" t="s">
        <v>10</v>
      </c>
      <c r="E43" s="6" t="s">
        <v>123</v>
      </c>
      <c r="F43" s="7">
        <f t="shared" si="2"/>
        <v>11441.99</v>
      </c>
      <c r="G43" s="7">
        <v>0</v>
      </c>
      <c r="H43" s="7">
        <f t="shared" si="3"/>
        <v>602.21</v>
      </c>
      <c r="I43" s="7">
        <v>38716</v>
      </c>
      <c r="J43" s="7">
        <v>12044.2</v>
      </c>
      <c r="L43" s="9"/>
    </row>
    <row r="44" spans="1:12" s="8" customFormat="1" ht="15" thickBot="1" x14ac:dyDescent="0.35">
      <c r="A44" s="5" t="s">
        <v>151</v>
      </c>
      <c r="B44" s="6" t="s">
        <v>202</v>
      </c>
      <c r="C44" s="6">
        <v>5</v>
      </c>
      <c r="D44" s="6" t="s">
        <v>10</v>
      </c>
      <c r="E44" s="6" t="s">
        <v>123</v>
      </c>
      <c r="F44" s="7">
        <f t="shared" si="2"/>
        <v>4651.8649999999998</v>
      </c>
      <c r="G44" s="7">
        <v>0</v>
      </c>
      <c r="H44" s="7">
        <f t="shared" si="3"/>
        <v>244.83500000000001</v>
      </c>
      <c r="I44" s="7">
        <v>15642.829</v>
      </c>
      <c r="J44" s="7">
        <v>4896.7</v>
      </c>
      <c r="L44" s="9"/>
    </row>
    <row r="45" spans="1:12" s="8" customFormat="1" ht="15" thickBot="1" x14ac:dyDescent="0.35">
      <c r="A45" s="5" t="s">
        <v>152</v>
      </c>
      <c r="B45" s="6" t="s">
        <v>203</v>
      </c>
      <c r="C45" s="6">
        <v>5</v>
      </c>
      <c r="D45" s="6" t="s">
        <v>10</v>
      </c>
      <c r="E45" s="6" t="s">
        <v>123</v>
      </c>
      <c r="F45" s="7">
        <f t="shared" si="2"/>
        <v>6802.57</v>
      </c>
      <c r="G45" s="7">
        <v>0</v>
      </c>
      <c r="H45" s="7">
        <f t="shared" si="3"/>
        <v>358.03000000000003</v>
      </c>
      <c r="I45" s="7">
        <v>22927.097000000002</v>
      </c>
      <c r="J45" s="7">
        <v>7160.6</v>
      </c>
      <c r="L45" s="9"/>
    </row>
    <row r="46" spans="1:12" s="8" customFormat="1" ht="15" thickBot="1" x14ac:dyDescent="0.35">
      <c r="A46" s="5" t="s">
        <v>153</v>
      </c>
      <c r="B46" s="6" t="s">
        <v>204</v>
      </c>
      <c r="C46" s="6">
        <v>5</v>
      </c>
      <c r="D46" s="6" t="s">
        <v>10</v>
      </c>
      <c r="E46" s="6" t="s">
        <v>123</v>
      </c>
      <c r="F46" s="7">
        <f t="shared" si="2"/>
        <v>7323.5499999999993</v>
      </c>
      <c r="G46" s="7">
        <v>0</v>
      </c>
      <c r="H46" s="7">
        <f t="shared" si="3"/>
        <v>385.45000000000005</v>
      </c>
      <c r="I46" s="7">
        <v>24557.668000000001</v>
      </c>
      <c r="J46" s="7">
        <v>7709</v>
      </c>
      <c r="L46" s="9"/>
    </row>
    <row r="47" spans="1:12" s="8" customFormat="1" ht="15" thickBot="1" x14ac:dyDescent="0.35">
      <c r="A47" s="5" t="s">
        <v>154</v>
      </c>
      <c r="B47" s="6" t="s">
        <v>205</v>
      </c>
      <c r="C47" s="6">
        <v>5</v>
      </c>
      <c r="D47" s="6" t="s">
        <v>10</v>
      </c>
      <c r="E47" s="6" t="s">
        <v>123</v>
      </c>
      <c r="F47" s="7">
        <f t="shared" si="2"/>
        <v>10724.074999999999</v>
      </c>
      <c r="G47" s="7">
        <v>0</v>
      </c>
      <c r="H47" s="7">
        <f t="shared" si="3"/>
        <v>564.42500000000007</v>
      </c>
      <c r="I47" s="7">
        <v>36042.870000000003</v>
      </c>
      <c r="J47" s="7">
        <v>11288.5</v>
      </c>
      <c r="L47" s="9"/>
    </row>
    <row r="48" spans="1:12" s="8" customFormat="1" ht="15" thickBot="1" x14ac:dyDescent="0.35">
      <c r="A48" s="5" t="s">
        <v>16</v>
      </c>
      <c r="B48" s="6" t="s">
        <v>206</v>
      </c>
      <c r="C48" s="6">
        <v>5</v>
      </c>
      <c r="D48" s="6" t="s">
        <v>10</v>
      </c>
      <c r="E48" s="6" t="s">
        <v>123</v>
      </c>
      <c r="F48" s="7">
        <f t="shared" si="2"/>
        <v>19191.044999999998</v>
      </c>
      <c r="G48" s="7">
        <v>0</v>
      </c>
      <c r="H48" s="7">
        <f t="shared" si="3"/>
        <v>1010.0549999999999</v>
      </c>
      <c r="I48" s="7">
        <v>65049.16</v>
      </c>
      <c r="J48" s="7">
        <v>20201.099999999999</v>
      </c>
      <c r="L48" s="9"/>
    </row>
    <row r="49" spans="1:12" s="8" customFormat="1" ht="15" thickBot="1" x14ac:dyDescent="0.35">
      <c r="A49" s="5" t="s">
        <v>17</v>
      </c>
      <c r="B49" s="6" t="s">
        <v>207</v>
      </c>
      <c r="C49" s="6">
        <v>5</v>
      </c>
      <c r="D49" s="6" t="s">
        <v>10</v>
      </c>
      <c r="E49" s="6" t="s">
        <v>123</v>
      </c>
      <c r="F49" s="7">
        <f t="shared" si="2"/>
        <v>29660.519999999997</v>
      </c>
      <c r="G49" s="7">
        <v>0</v>
      </c>
      <c r="H49" s="7">
        <f t="shared" si="3"/>
        <v>1561.08</v>
      </c>
      <c r="I49" s="7">
        <v>101226.37699999999</v>
      </c>
      <c r="J49" s="7">
        <v>31221.599999999999</v>
      </c>
      <c r="L49" s="9"/>
    </row>
    <row r="50" spans="1:12" s="8" customFormat="1" ht="15" thickBot="1" x14ac:dyDescent="0.35">
      <c r="A50" s="5" t="s">
        <v>18</v>
      </c>
      <c r="B50" s="6" t="s">
        <v>208</v>
      </c>
      <c r="C50" s="6">
        <v>5</v>
      </c>
      <c r="D50" s="6" t="s">
        <v>10</v>
      </c>
      <c r="E50" s="6" t="s">
        <v>123</v>
      </c>
      <c r="F50" s="7">
        <f t="shared" si="2"/>
        <v>39981.51</v>
      </c>
      <c r="G50" s="7">
        <v>0</v>
      </c>
      <c r="H50" s="7">
        <f t="shared" si="3"/>
        <v>2104.2900000000004</v>
      </c>
      <c r="I50" s="7">
        <v>134321.20000000001</v>
      </c>
      <c r="J50" s="7">
        <v>42085.8</v>
      </c>
      <c r="L50" s="9"/>
    </row>
    <row r="51" spans="1:12" s="8" customFormat="1" ht="15" thickBot="1" x14ac:dyDescent="0.35">
      <c r="A51" s="5" t="s">
        <v>155</v>
      </c>
      <c r="B51" s="6" t="s">
        <v>209</v>
      </c>
      <c r="C51" s="6">
        <v>5</v>
      </c>
      <c r="D51" s="6" t="s">
        <v>10</v>
      </c>
      <c r="E51" s="6" t="s">
        <v>123</v>
      </c>
      <c r="F51" s="7">
        <f t="shared" si="2"/>
        <v>7566.8450000000003</v>
      </c>
      <c r="G51" s="7">
        <v>0</v>
      </c>
      <c r="H51" s="7">
        <f t="shared" si="3"/>
        <v>398.25500000000005</v>
      </c>
      <c r="I51" s="7">
        <v>25394.1</v>
      </c>
      <c r="J51" s="7">
        <v>7965.1</v>
      </c>
      <c r="L51" s="9"/>
    </row>
    <row r="52" spans="1:12" s="8" customFormat="1" ht="15" thickBot="1" x14ac:dyDescent="0.35">
      <c r="A52" s="5" t="s">
        <v>156</v>
      </c>
      <c r="B52" s="6" t="s">
        <v>210</v>
      </c>
      <c r="C52" s="6">
        <v>5</v>
      </c>
      <c r="D52" s="6" t="s">
        <v>10</v>
      </c>
      <c r="E52" s="6" t="s">
        <v>123</v>
      </c>
      <c r="F52" s="7">
        <f t="shared" si="2"/>
        <v>2014</v>
      </c>
      <c r="G52" s="7">
        <v>0</v>
      </c>
      <c r="H52" s="7">
        <f t="shared" si="3"/>
        <v>106</v>
      </c>
      <c r="I52" s="7">
        <v>6756.9229999999998</v>
      </c>
      <c r="J52" s="7">
        <v>2120</v>
      </c>
      <c r="L52" s="9"/>
    </row>
    <row r="53" spans="1:12" s="8" customFormat="1" ht="15" thickBot="1" x14ac:dyDescent="0.35">
      <c r="A53" s="5" t="s">
        <v>157</v>
      </c>
      <c r="B53" s="6" t="s">
        <v>211</v>
      </c>
      <c r="C53" s="6">
        <v>5</v>
      </c>
      <c r="D53" s="6" t="s">
        <v>10</v>
      </c>
      <c r="E53" s="6" t="s">
        <v>123</v>
      </c>
      <c r="F53" s="7">
        <f t="shared" si="2"/>
        <v>2801.645</v>
      </c>
      <c r="G53" s="7">
        <v>0</v>
      </c>
      <c r="H53" s="7">
        <f t="shared" si="3"/>
        <v>147.45500000000001</v>
      </c>
      <c r="I53" s="7">
        <v>9587</v>
      </c>
      <c r="J53" s="7">
        <v>2949.1</v>
      </c>
      <c r="L53" s="9"/>
    </row>
    <row r="54" spans="1:12" s="8" customFormat="1" ht="15" thickBot="1" x14ac:dyDescent="0.35">
      <c r="A54" s="5" t="s">
        <v>158</v>
      </c>
      <c r="B54" s="6" t="s">
        <v>212</v>
      </c>
      <c r="C54" s="6">
        <v>5</v>
      </c>
      <c r="D54" s="6" t="s">
        <v>10</v>
      </c>
      <c r="E54" s="6" t="s">
        <v>123</v>
      </c>
      <c r="F54" s="7">
        <f t="shared" si="2"/>
        <v>3154.6649999999995</v>
      </c>
      <c r="G54" s="7">
        <v>0</v>
      </c>
      <c r="H54" s="7">
        <f t="shared" si="3"/>
        <v>166.035</v>
      </c>
      <c r="I54" s="7">
        <v>10794</v>
      </c>
      <c r="J54" s="7">
        <v>3320.7</v>
      </c>
      <c r="L54" s="9"/>
    </row>
    <row r="55" spans="1:12" s="8" customFormat="1" ht="15" thickBot="1" x14ac:dyDescent="0.35">
      <c r="A55" s="5" t="s">
        <v>159</v>
      </c>
      <c r="B55" s="6" t="s">
        <v>213</v>
      </c>
      <c r="C55" s="6">
        <v>5</v>
      </c>
      <c r="D55" s="6" t="s">
        <v>10</v>
      </c>
      <c r="E55" s="6" t="s">
        <v>123</v>
      </c>
      <c r="F55" s="7">
        <f t="shared" si="2"/>
        <v>36805.564999999995</v>
      </c>
      <c r="G55" s="7">
        <v>0</v>
      </c>
      <c r="H55" s="7">
        <f t="shared" si="3"/>
        <v>1937.135</v>
      </c>
      <c r="I55" s="7">
        <v>124003.295</v>
      </c>
      <c r="J55" s="7">
        <v>38742.699999999997</v>
      </c>
      <c r="L55" s="9"/>
    </row>
    <row r="56" spans="1:12" s="8" customFormat="1" ht="15" thickBot="1" x14ac:dyDescent="0.35">
      <c r="A56" s="5" t="s">
        <v>214</v>
      </c>
      <c r="B56" s="6" t="s">
        <v>236</v>
      </c>
      <c r="C56" s="6">
        <v>10</v>
      </c>
      <c r="D56" s="6" t="s">
        <v>31</v>
      </c>
      <c r="E56" s="6" t="s">
        <v>123</v>
      </c>
      <c r="F56" s="7">
        <f>J56*0.9</f>
        <v>5334.66</v>
      </c>
      <c r="G56" s="7">
        <v>0</v>
      </c>
      <c r="H56" s="7">
        <f>J56*0.1</f>
        <v>592.74</v>
      </c>
      <c r="I56" s="7">
        <v>18899.246999999999</v>
      </c>
      <c r="J56" s="7">
        <v>5927.4</v>
      </c>
      <c r="L56" s="9"/>
    </row>
    <row r="57" spans="1:12" s="8" customFormat="1" ht="15" thickBot="1" x14ac:dyDescent="0.35">
      <c r="A57" s="5" t="s">
        <v>64</v>
      </c>
      <c r="B57" s="6" t="s">
        <v>65</v>
      </c>
      <c r="C57" s="6">
        <v>10</v>
      </c>
      <c r="D57" s="6" t="s">
        <v>31</v>
      </c>
      <c r="E57" s="6" t="s">
        <v>123</v>
      </c>
      <c r="F57" s="7">
        <f>J57*0.9</f>
        <v>184123.44</v>
      </c>
      <c r="G57" s="7">
        <f>J57*0.1</f>
        <v>20458.160000000003</v>
      </c>
      <c r="H57" s="7">
        <v>0</v>
      </c>
      <c r="I57" s="7">
        <v>649347.46600000001</v>
      </c>
      <c r="J57" s="7">
        <v>204581.6</v>
      </c>
      <c r="L57" s="9"/>
    </row>
    <row r="58" spans="1:12" s="8" customFormat="1" ht="15" thickBot="1" x14ac:dyDescent="0.35">
      <c r="A58" s="5" t="s">
        <v>215</v>
      </c>
      <c r="B58" s="6" t="s">
        <v>237</v>
      </c>
      <c r="C58" s="6">
        <v>10</v>
      </c>
      <c r="D58" s="6" t="s">
        <v>31</v>
      </c>
      <c r="E58" s="6" t="s">
        <v>123</v>
      </c>
      <c r="F58" s="7">
        <f t="shared" ref="F58:F95" si="4">J58*0.9</f>
        <v>502088.49</v>
      </c>
      <c r="G58" s="7">
        <v>0</v>
      </c>
      <c r="H58" s="7">
        <f t="shared" ref="H58:H95" si="5">J58*0.1</f>
        <v>55787.61</v>
      </c>
      <c r="I58" s="7">
        <v>1857609.963</v>
      </c>
      <c r="J58" s="7">
        <v>557876.1</v>
      </c>
      <c r="L58" s="9"/>
    </row>
    <row r="59" spans="1:12" s="8" customFormat="1" ht="15" thickBot="1" x14ac:dyDescent="0.35">
      <c r="A59" s="5" t="s">
        <v>48</v>
      </c>
      <c r="B59" s="6" t="s">
        <v>49</v>
      </c>
      <c r="C59" s="6">
        <v>10</v>
      </c>
      <c r="D59" s="6" t="s">
        <v>31</v>
      </c>
      <c r="E59" s="6" t="s">
        <v>123</v>
      </c>
      <c r="F59" s="7">
        <f t="shared" si="4"/>
        <v>12145.68</v>
      </c>
      <c r="G59" s="7">
        <v>0</v>
      </c>
      <c r="H59" s="7">
        <f t="shared" si="5"/>
        <v>1349.5200000000002</v>
      </c>
      <c r="I59" s="7">
        <v>43122.616999999998</v>
      </c>
      <c r="J59" s="7">
        <v>13495.2</v>
      </c>
      <c r="L59" s="9"/>
    </row>
    <row r="60" spans="1:12" s="8" customFormat="1" ht="15" thickBot="1" x14ac:dyDescent="0.35">
      <c r="A60" s="5" t="s">
        <v>216</v>
      </c>
      <c r="B60" s="6" t="s">
        <v>238</v>
      </c>
      <c r="C60" s="6">
        <v>10</v>
      </c>
      <c r="D60" s="6" t="s">
        <v>31</v>
      </c>
      <c r="E60" s="6" t="s">
        <v>123</v>
      </c>
      <c r="F60" s="7">
        <f t="shared" si="4"/>
        <v>3564.36</v>
      </c>
      <c r="G60" s="7">
        <v>0</v>
      </c>
      <c r="H60" s="7">
        <f t="shared" si="5"/>
        <v>396.04</v>
      </c>
      <c r="I60" s="7">
        <v>12688.172</v>
      </c>
      <c r="J60" s="7">
        <v>3960.4</v>
      </c>
      <c r="L60" s="9"/>
    </row>
    <row r="61" spans="1:12" s="8" customFormat="1" ht="15" thickBot="1" x14ac:dyDescent="0.35">
      <c r="A61" s="5" t="s">
        <v>217</v>
      </c>
      <c r="B61" s="6" t="s">
        <v>239</v>
      </c>
      <c r="C61" s="6">
        <v>10</v>
      </c>
      <c r="D61" s="6" t="s">
        <v>31</v>
      </c>
      <c r="E61" s="6" t="s">
        <v>123</v>
      </c>
      <c r="F61" s="7">
        <f t="shared" si="4"/>
        <v>2910.0329999999999</v>
      </c>
      <c r="G61" s="7">
        <v>0</v>
      </c>
      <c r="H61" s="7">
        <f t="shared" si="5"/>
        <v>323.33699999999999</v>
      </c>
      <c r="I61" s="7">
        <v>10260.808000000001</v>
      </c>
      <c r="J61" s="7">
        <v>3233.37</v>
      </c>
      <c r="L61" s="9"/>
    </row>
    <row r="62" spans="1:12" s="8" customFormat="1" ht="15" thickBot="1" x14ac:dyDescent="0.35">
      <c r="A62" s="5" t="s">
        <v>218</v>
      </c>
      <c r="B62" s="6" t="s">
        <v>240</v>
      </c>
      <c r="C62" s="6">
        <v>10</v>
      </c>
      <c r="D62" s="6" t="s">
        <v>31</v>
      </c>
      <c r="E62" s="6" t="s">
        <v>123</v>
      </c>
      <c r="F62" s="7">
        <f t="shared" si="4"/>
        <v>4297.2299999999996</v>
      </c>
      <c r="G62" s="7">
        <v>0</v>
      </c>
      <c r="H62" s="7">
        <f t="shared" si="5"/>
        <v>477.47</v>
      </c>
      <c r="I62" s="7">
        <v>15196.063</v>
      </c>
      <c r="J62" s="7">
        <v>4774.7</v>
      </c>
      <c r="L62" s="9"/>
    </row>
    <row r="63" spans="1:12" s="8" customFormat="1" ht="15" thickBot="1" x14ac:dyDescent="0.35">
      <c r="A63" s="5" t="s">
        <v>219</v>
      </c>
      <c r="B63" s="6" t="s">
        <v>241</v>
      </c>
      <c r="C63" s="6">
        <v>10</v>
      </c>
      <c r="D63" s="6" t="s">
        <v>31</v>
      </c>
      <c r="E63" s="6" t="s">
        <v>123</v>
      </c>
      <c r="F63" s="7">
        <f t="shared" si="4"/>
        <v>4837.95</v>
      </c>
      <c r="G63" s="7">
        <v>0</v>
      </c>
      <c r="H63" s="7">
        <f t="shared" si="5"/>
        <v>537.55000000000007</v>
      </c>
      <c r="I63" s="7">
        <v>17143.833999999999</v>
      </c>
      <c r="J63" s="7">
        <v>5375.5</v>
      </c>
      <c r="L63" s="9"/>
    </row>
    <row r="64" spans="1:12" s="8" customFormat="1" ht="15" thickBot="1" x14ac:dyDescent="0.35">
      <c r="A64" s="5" t="s">
        <v>29</v>
      </c>
      <c r="B64" s="6" t="s">
        <v>30</v>
      </c>
      <c r="C64" s="6">
        <v>10</v>
      </c>
      <c r="D64" s="6" t="s">
        <v>31</v>
      </c>
      <c r="E64" s="6" t="s">
        <v>123</v>
      </c>
      <c r="F64" s="7">
        <f t="shared" si="4"/>
        <v>126607.95</v>
      </c>
      <c r="G64" s="7">
        <v>0</v>
      </c>
      <c r="H64" s="7">
        <f t="shared" si="5"/>
        <v>14067.550000000001</v>
      </c>
      <c r="I64" s="7">
        <v>447372.09499999997</v>
      </c>
      <c r="J64" s="7">
        <v>140675.5</v>
      </c>
      <c r="L64" s="9"/>
    </row>
    <row r="65" spans="1:12" s="8" customFormat="1" ht="15" thickBot="1" x14ac:dyDescent="0.35">
      <c r="A65" s="5" t="s">
        <v>220</v>
      </c>
      <c r="B65" s="6" t="s">
        <v>242</v>
      </c>
      <c r="C65" s="6">
        <v>10</v>
      </c>
      <c r="D65" s="6" t="s">
        <v>31</v>
      </c>
      <c r="E65" s="6" t="s">
        <v>123</v>
      </c>
      <c r="F65" s="7">
        <f t="shared" si="4"/>
        <v>3400.2000000000003</v>
      </c>
      <c r="G65" s="7">
        <v>0</v>
      </c>
      <c r="H65" s="7">
        <f t="shared" si="5"/>
        <v>377.8</v>
      </c>
      <c r="I65" s="7">
        <v>12101</v>
      </c>
      <c r="J65" s="7">
        <v>3778</v>
      </c>
      <c r="L65" s="9"/>
    </row>
    <row r="66" spans="1:12" s="8" customFormat="1" ht="15" thickBot="1" x14ac:dyDescent="0.35">
      <c r="A66" s="5" t="s">
        <v>58</v>
      </c>
      <c r="B66" s="6" t="s">
        <v>59</v>
      </c>
      <c r="C66" s="6">
        <v>10</v>
      </c>
      <c r="D66" s="6" t="s">
        <v>31</v>
      </c>
      <c r="E66" s="6" t="s">
        <v>123</v>
      </c>
      <c r="F66" s="7">
        <f t="shared" si="4"/>
        <v>39071.43</v>
      </c>
      <c r="G66" s="7">
        <v>0</v>
      </c>
      <c r="H66" s="7">
        <f t="shared" si="5"/>
        <v>4341.2699999999995</v>
      </c>
      <c r="I66" s="7">
        <v>142331.79699999999</v>
      </c>
      <c r="J66" s="7">
        <v>43412.7</v>
      </c>
      <c r="L66" s="9"/>
    </row>
    <row r="67" spans="1:12" s="8" customFormat="1" ht="15" thickBot="1" x14ac:dyDescent="0.35">
      <c r="A67" s="5" t="s">
        <v>54</v>
      </c>
      <c r="B67" s="6" t="s">
        <v>55</v>
      </c>
      <c r="C67" s="6">
        <v>10</v>
      </c>
      <c r="D67" s="6" t="s">
        <v>31</v>
      </c>
      <c r="E67" s="6" t="s">
        <v>123</v>
      </c>
      <c r="F67" s="7">
        <f t="shared" si="4"/>
        <v>14264.01</v>
      </c>
      <c r="G67" s="7">
        <v>0</v>
      </c>
      <c r="H67" s="7">
        <f t="shared" si="5"/>
        <v>1584.89</v>
      </c>
      <c r="I67" s="7">
        <v>51392</v>
      </c>
      <c r="J67" s="7">
        <v>15848.9</v>
      </c>
      <c r="L67" s="9"/>
    </row>
    <row r="68" spans="1:12" s="8" customFormat="1" ht="15" thickBot="1" x14ac:dyDescent="0.35">
      <c r="A68" s="5" t="s">
        <v>36</v>
      </c>
      <c r="B68" s="6" t="s">
        <v>37</v>
      </c>
      <c r="C68" s="6">
        <v>10</v>
      </c>
      <c r="D68" s="6" t="s">
        <v>31</v>
      </c>
      <c r="E68" s="6" t="s">
        <v>123</v>
      </c>
      <c r="F68" s="7">
        <f t="shared" si="4"/>
        <v>118796.21999999999</v>
      </c>
      <c r="G68" s="7">
        <v>0</v>
      </c>
      <c r="H68" s="7">
        <f t="shared" si="5"/>
        <v>13199.58</v>
      </c>
      <c r="I68" s="7">
        <v>425625.69199999998</v>
      </c>
      <c r="J68" s="7">
        <v>131995.79999999999</v>
      </c>
      <c r="L68" s="9"/>
    </row>
    <row r="69" spans="1:12" s="8" customFormat="1" ht="15" thickBot="1" x14ac:dyDescent="0.35">
      <c r="A69" s="5" t="s">
        <v>32</v>
      </c>
      <c r="B69" s="6" t="s">
        <v>33</v>
      </c>
      <c r="C69" s="6">
        <v>10</v>
      </c>
      <c r="D69" s="6" t="s">
        <v>31</v>
      </c>
      <c r="E69" s="6" t="s">
        <v>123</v>
      </c>
      <c r="F69" s="7">
        <f t="shared" si="4"/>
        <v>38246.85</v>
      </c>
      <c r="G69" s="7">
        <v>0</v>
      </c>
      <c r="H69" s="7">
        <f t="shared" si="5"/>
        <v>4249.6500000000005</v>
      </c>
      <c r="I69" s="7">
        <v>136132.50399999999</v>
      </c>
      <c r="J69" s="7">
        <v>42496.5</v>
      </c>
      <c r="L69" s="9"/>
    </row>
    <row r="70" spans="1:12" s="8" customFormat="1" ht="15" thickBot="1" x14ac:dyDescent="0.35">
      <c r="A70" s="5" t="s">
        <v>42</v>
      </c>
      <c r="B70" s="6" t="s">
        <v>43</v>
      </c>
      <c r="C70" s="6">
        <v>10</v>
      </c>
      <c r="D70" s="6" t="s">
        <v>31</v>
      </c>
      <c r="E70" s="6" t="s">
        <v>123</v>
      </c>
      <c r="F70" s="7">
        <f t="shared" si="4"/>
        <v>55995.839999999997</v>
      </c>
      <c r="G70" s="7">
        <v>0</v>
      </c>
      <c r="H70" s="7">
        <f t="shared" si="5"/>
        <v>6221.76</v>
      </c>
      <c r="I70" s="7">
        <v>197843.927</v>
      </c>
      <c r="J70" s="7">
        <v>62217.599999999999</v>
      </c>
      <c r="L70" s="9"/>
    </row>
    <row r="71" spans="1:12" s="8" customFormat="1" ht="15" thickBot="1" x14ac:dyDescent="0.35">
      <c r="A71" s="5" t="s">
        <v>221</v>
      </c>
      <c r="B71" s="6" t="s">
        <v>243</v>
      </c>
      <c r="C71" s="6">
        <v>10</v>
      </c>
      <c r="D71" s="6" t="s">
        <v>31</v>
      </c>
      <c r="E71" s="6" t="s">
        <v>123</v>
      </c>
      <c r="F71" s="7">
        <f t="shared" si="4"/>
        <v>2251.44</v>
      </c>
      <c r="G71" s="7">
        <v>0</v>
      </c>
      <c r="H71" s="7">
        <f t="shared" si="5"/>
        <v>250.16</v>
      </c>
      <c r="I71" s="7">
        <v>8020</v>
      </c>
      <c r="J71" s="7">
        <v>2501.6</v>
      </c>
      <c r="L71" s="9"/>
    </row>
    <row r="72" spans="1:12" s="8" customFormat="1" ht="15" thickBot="1" x14ac:dyDescent="0.35">
      <c r="A72" s="5" t="s">
        <v>50</v>
      </c>
      <c r="B72" s="6" t="s">
        <v>51</v>
      </c>
      <c r="C72" s="6">
        <v>10</v>
      </c>
      <c r="D72" s="6" t="s">
        <v>31</v>
      </c>
      <c r="E72" s="6" t="s">
        <v>123</v>
      </c>
      <c r="F72" s="7">
        <f t="shared" si="4"/>
        <v>9766.7099999999991</v>
      </c>
      <c r="G72" s="7">
        <v>0</v>
      </c>
      <c r="H72" s="7">
        <f t="shared" si="5"/>
        <v>1085.19</v>
      </c>
      <c r="I72" s="7">
        <v>34787</v>
      </c>
      <c r="J72" s="7">
        <v>10851.9</v>
      </c>
      <c r="L72" s="9"/>
    </row>
    <row r="73" spans="1:12" s="8" customFormat="1" ht="15" thickBot="1" x14ac:dyDescent="0.35">
      <c r="A73" s="5" t="s">
        <v>60</v>
      </c>
      <c r="B73" s="6" t="s">
        <v>61</v>
      </c>
      <c r="C73" s="6">
        <v>10</v>
      </c>
      <c r="D73" s="6" t="s">
        <v>31</v>
      </c>
      <c r="E73" s="6" t="s">
        <v>123</v>
      </c>
      <c r="F73" s="7">
        <f t="shared" si="4"/>
        <v>41866.596000000005</v>
      </c>
      <c r="G73" s="7">
        <v>0</v>
      </c>
      <c r="H73" s="7">
        <f t="shared" si="5"/>
        <v>4651.8440000000001</v>
      </c>
      <c r="I73" s="7">
        <v>152002.51699999999</v>
      </c>
      <c r="J73" s="7">
        <v>46518.44</v>
      </c>
      <c r="L73" s="9"/>
    </row>
    <row r="74" spans="1:12" s="8" customFormat="1" ht="15" thickBot="1" x14ac:dyDescent="0.35">
      <c r="A74" s="5" t="s">
        <v>222</v>
      </c>
      <c r="B74" s="6" t="s">
        <v>244</v>
      </c>
      <c r="C74" s="6">
        <v>10</v>
      </c>
      <c r="D74" s="6" t="s">
        <v>31</v>
      </c>
      <c r="E74" s="6" t="s">
        <v>123</v>
      </c>
      <c r="F74" s="7">
        <f t="shared" si="4"/>
        <v>5137.92</v>
      </c>
      <c r="G74" s="7">
        <v>0</v>
      </c>
      <c r="H74" s="7">
        <f t="shared" si="5"/>
        <v>570.88</v>
      </c>
      <c r="I74" s="7">
        <v>18268.628000000001</v>
      </c>
      <c r="J74" s="7">
        <v>5708.8</v>
      </c>
      <c r="L74" s="9"/>
    </row>
    <row r="75" spans="1:12" s="8" customFormat="1" ht="15" thickBot="1" x14ac:dyDescent="0.35">
      <c r="A75" s="5" t="s">
        <v>223</v>
      </c>
      <c r="B75" s="6" t="s">
        <v>245</v>
      </c>
      <c r="C75" s="6">
        <v>10</v>
      </c>
      <c r="D75" s="6" t="s">
        <v>31</v>
      </c>
      <c r="E75" s="6" t="s">
        <v>123</v>
      </c>
      <c r="F75" s="7">
        <f t="shared" si="4"/>
        <v>5378.76</v>
      </c>
      <c r="G75" s="7">
        <v>0</v>
      </c>
      <c r="H75" s="7">
        <f t="shared" si="5"/>
        <v>597.64</v>
      </c>
      <c r="I75" s="7">
        <v>19061.87</v>
      </c>
      <c r="J75" s="7">
        <v>5976.4</v>
      </c>
      <c r="L75" s="9"/>
    </row>
    <row r="76" spans="1:12" s="8" customFormat="1" ht="15" thickBot="1" x14ac:dyDescent="0.35">
      <c r="A76" s="5" t="s">
        <v>46</v>
      </c>
      <c r="B76" s="6" t="s">
        <v>47</v>
      </c>
      <c r="C76" s="6">
        <v>10</v>
      </c>
      <c r="D76" s="6" t="s">
        <v>31</v>
      </c>
      <c r="E76" s="6" t="s">
        <v>123</v>
      </c>
      <c r="F76" s="7">
        <f t="shared" si="4"/>
        <v>107401.14000000001</v>
      </c>
      <c r="G76" s="7">
        <v>0</v>
      </c>
      <c r="H76" s="7">
        <f t="shared" si="5"/>
        <v>11933.460000000001</v>
      </c>
      <c r="I76" s="7">
        <v>382312.38400000002</v>
      </c>
      <c r="J76" s="7">
        <v>119334.6</v>
      </c>
      <c r="L76" s="9"/>
    </row>
    <row r="77" spans="1:12" s="8" customFormat="1" ht="15" thickBot="1" x14ac:dyDescent="0.35">
      <c r="A77" s="5" t="s">
        <v>40</v>
      </c>
      <c r="B77" s="6" t="s">
        <v>41</v>
      </c>
      <c r="C77" s="6">
        <v>10</v>
      </c>
      <c r="D77" s="6" t="s">
        <v>31</v>
      </c>
      <c r="E77" s="6" t="s">
        <v>123</v>
      </c>
      <c r="F77" s="7">
        <f t="shared" si="4"/>
        <v>55851.3</v>
      </c>
      <c r="G77" s="7">
        <v>0</v>
      </c>
      <c r="H77" s="7">
        <f t="shared" si="5"/>
        <v>6205.7000000000007</v>
      </c>
      <c r="I77" s="7">
        <v>199473.66200000001</v>
      </c>
      <c r="J77" s="7">
        <v>62057</v>
      </c>
      <c r="L77" s="9"/>
    </row>
    <row r="78" spans="1:12" s="8" customFormat="1" ht="15" thickBot="1" x14ac:dyDescent="0.35">
      <c r="A78" s="5" t="s">
        <v>224</v>
      </c>
      <c r="B78" s="6" t="s">
        <v>246</v>
      </c>
      <c r="C78" s="6">
        <v>10</v>
      </c>
      <c r="D78" s="6" t="s">
        <v>31</v>
      </c>
      <c r="E78" s="6" t="s">
        <v>123</v>
      </c>
      <c r="F78" s="7">
        <f t="shared" si="4"/>
        <v>2733.0299999999997</v>
      </c>
      <c r="G78" s="7">
        <v>0</v>
      </c>
      <c r="H78" s="7">
        <f t="shared" si="5"/>
        <v>303.67</v>
      </c>
      <c r="I78" s="7">
        <v>9685.2929999999997</v>
      </c>
      <c r="J78" s="7">
        <v>3036.7</v>
      </c>
      <c r="L78" s="9"/>
    </row>
    <row r="79" spans="1:12" s="8" customFormat="1" ht="15" thickBot="1" x14ac:dyDescent="0.35">
      <c r="A79" s="5" t="s">
        <v>44</v>
      </c>
      <c r="B79" s="6" t="s">
        <v>45</v>
      </c>
      <c r="C79" s="6">
        <v>10</v>
      </c>
      <c r="D79" s="6" t="s">
        <v>31</v>
      </c>
      <c r="E79" s="6" t="s">
        <v>123</v>
      </c>
      <c r="F79" s="7">
        <f t="shared" si="4"/>
        <v>433817.64</v>
      </c>
      <c r="G79" s="7">
        <v>0</v>
      </c>
      <c r="H79" s="7">
        <f t="shared" si="5"/>
        <v>48201.96</v>
      </c>
      <c r="I79" s="7">
        <v>1565581.3740000001</v>
      </c>
      <c r="J79" s="7">
        <v>482019.6</v>
      </c>
      <c r="L79" s="9"/>
    </row>
    <row r="80" spans="1:12" s="8" customFormat="1" ht="15" thickBot="1" x14ac:dyDescent="0.35">
      <c r="A80" s="5" t="s">
        <v>52</v>
      </c>
      <c r="B80" s="6" t="s">
        <v>53</v>
      </c>
      <c r="C80" s="6">
        <v>10</v>
      </c>
      <c r="D80" s="6" t="s">
        <v>31</v>
      </c>
      <c r="E80" s="6" t="s">
        <v>123</v>
      </c>
      <c r="F80" s="7">
        <f t="shared" si="4"/>
        <v>13165.2</v>
      </c>
      <c r="G80" s="7">
        <v>0</v>
      </c>
      <c r="H80" s="7">
        <f t="shared" si="5"/>
        <v>1462.8000000000002</v>
      </c>
      <c r="I80" s="7">
        <v>46858.716999999997</v>
      </c>
      <c r="J80" s="7">
        <v>14628</v>
      </c>
      <c r="L80" s="9"/>
    </row>
    <row r="81" spans="1:12" s="8" customFormat="1" ht="15" thickBot="1" x14ac:dyDescent="0.35">
      <c r="A81" s="5" t="s">
        <v>34</v>
      </c>
      <c r="B81" s="6" t="s">
        <v>35</v>
      </c>
      <c r="C81" s="6">
        <v>10</v>
      </c>
      <c r="D81" s="6" t="s">
        <v>31</v>
      </c>
      <c r="E81" s="6" t="s">
        <v>123</v>
      </c>
      <c r="F81" s="7">
        <f t="shared" si="4"/>
        <v>50527.8</v>
      </c>
      <c r="G81" s="7">
        <v>0</v>
      </c>
      <c r="H81" s="7">
        <f t="shared" si="5"/>
        <v>5614.2000000000007</v>
      </c>
      <c r="I81" s="7">
        <v>179643.266</v>
      </c>
      <c r="J81" s="7">
        <v>56142</v>
      </c>
      <c r="L81" s="9"/>
    </row>
    <row r="82" spans="1:12" s="8" customFormat="1" ht="15" thickBot="1" x14ac:dyDescent="0.35">
      <c r="A82" s="5" t="s">
        <v>56</v>
      </c>
      <c r="B82" s="6" t="s">
        <v>57</v>
      </c>
      <c r="C82" s="6">
        <v>10</v>
      </c>
      <c r="D82" s="6" t="s">
        <v>31</v>
      </c>
      <c r="E82" s="6" t="s">
        <v>123</v>
      </c>
      <c r="F82" s="7">
        <f t="shared" si="4"/>
        <v>578524.43700000003</v>
      </c>
      <c r="G82" s="7">
        <v>0</v>
      </c>
      <c r="H82" s="7">
        <f t="shared" si="5"/>
        <v>64280.493000000009</v>
      </c>
      <c r="I82" s="7">
        <v>2054973.6969999999</v>
      </c>
      <c r="J82" s="7">
        <v>642804.93000000005</v>
      </c>
      <c r="L82" s="9"/>
    </row>
    <row r="83" spans="1:12" s="8" customFormat="1" ht="15" thickBot="1" x14ac:dyDescent="0.35">
      <c r="A83" s="5" t="s">
        <v>225</v>
      </c>
      <c r="B83" s="6" t="s">
        <v>247</v>
      </c>
      <c r="C83" s="6">
        <v>10</v>
      </c>
      <c r="D83" s="6" t="s">
        <v>31</v>
      </c>
      <c r="E83" s="6" t="s">
        <v>123</v>
      </c>
      <c r="F83" s="7">
        <f t="shared" si="4"/>
        <v>5600.16</v>
      </c>
      <c r="G83" s="7">
        <v>0</v>
      </c>
      <c r="H83" s="7">
        <f t="shared" si="5"/>
        <v>622.24</v>
      </c>
      <c r="I83" s="7">
        <v>19788.973000000002</v>
      </c>
      <c r="J83" s="7">
        <v>6222.4</v>
      </c>
      <c r="L83" s="9"/>
    </row>
    <row r="84" spans="1:12" s="8" customFormat="1" ht="15" thickBot="1" x14ac:dyDescent="0.35">
      <c r="A84" s="5" t="s">
        <v>226</v>
      </c>
      <c r="B84" s="6" t="s">
        <v>248</v>
      </c>
      <c r="C84" s="6">
        <v>10</v>
      </c>
      <c r="D84" s="6" t="s">
        <v>31</v>
      </c>
      <c r="E84" s="6" t="s">
        <v>123</v>
      </c>
      <c r="F84" s="7">
        <f t="shared" si="4"/>
        <v>2411.9100000000003</v>
      </c>
      <c r="G84" s="7">
        <v>0</v>
      </c>
      <c r="H84" s="7">
        <f t="shared" si="5"/>
        <v>267.99</v>
      </c>
      <c r="I84" s="7">
        <v>8529.7240000000002</v>
      </c>
      <c r="J84" s="7">
        <v>2679.9</v>
      </c>
      <c r="L84" s="9"/>
    </row>
    <row r="85" spans="1:12" s="8" customFormat="1" ht="15" thickBot="1" x14ac:dyDescent="0.35">
      <c r="A85" s="5" t="s">
        <v>227</v>
      </c>
      <c r="B85" s="6" t="s">
        <v>249</v>
      </c>
      <c r="C85" s="6">
        <v>10</v>
      </c>
      <c r="D85" s="6" t="s">
        <v>31</v>
      </c>
      <c r="E85" s="6" t="s">
        <v>123</v>
      </c>
      <c r="F85" s="7">
        <f t="shared" si="4"/>
        <v>3614.4</v>
      </c>
      <c r="G85" s="7">
        <v>0</v>
      </c>
      <c r="H85" s="7">
        <f t="shared" si="5"/>
        <v>401.6</v>
      </c>
      <c r="I85" s="7">
        <v>12841.049000000001</v>
      </c>
      <c r="J85" s="7">
        <v>4016</v>
      </c>
      <c r="L85" s="9"/>
    </row>
    <row r="86" spans="1:12" s="8" customFormat="1" ht="15" thickBot="1" x14ac:dyDescent="0.35">
      <c r="A86" s="5" t="s">
        <v>228</v>
      </c>
      <c r="B86" s="6" t="s">
        <v>250</v>
      </c>
      <c r="C86" s="6">
        <v>10</v>
      </c>
      <c r="D86" s="6" t="s">
        <v>31</v>
      </c>
      <c r="E86" s="6" t="s">
        <v>123</v>
      </c>
      <c r="F86" s="7">
        <f t="shared" si="4"/>
        <v>10149.480000000001</v>
      </c>
      <c r="G86" s="7">
        <v>0</v>
      </c>
      <c r="H86" s="7">
        <f t="shared" si="5"/>
        <v>1127.72</v>
      </c>
      <c r="I86" s="7">
        <v>35894.048000000003</v>
      </c>
      <c r="J86" s="7">
        <v>11277.2</v>
      </c>
      <c r="L86" s="9"/>
    </row>
    <row r="87" spans="1:12" s="8" customFormat="1" ht="15" thickBot="1" x14ac:dyDescent="0.35">
      <c r="A87" s="5" t="s">
        <v>229</v>
      </c>
      <c r="B87" s="6" t="s">
        <v>251</v>
      </c>
      <c r="C87" s="6">
        <v>10</v>
      </c>
      <c r="D87" s="6" t="s">
        <v>31</v>
      </c>
      <c r="E87" s="6" t="s">
        <v>123</v>
      </c>
      <c r="F87" s="7">
        <f t="shared" si="4"/>
        <v>5962.95</v>
      </c>
      <c r="G87" s="7">
        <v>0</v>
      </c>
      <c r="H87" s="7">
        <f t="shared" si="5"/>
        <v>662.55000000000007</v>
      </c>
      <c r="I87" s="7">
        <v>21094.499</v>
      </c>
      <c r="J87" s="7">
        <v>6625.5</v>
      </c>
      <c r="L87" s="9"/>
    </row>
    <row r="88" spans="1:12" s="8" customFormat="1" ht="15" thickBot="1" x14ac:dyDescent="0.35">
      <c r="A88" s="5" t="s">
        <v>230</v>
      </c>
      <c r="B88" s="6" t="s">
        <v>252</v>
      </c>
      <c r="C88" s="6">
        <v>10</v>
      </c>
      <c r="D88" s="6" t="s">
        <v>31</v>
      </c>
      <c r="E88" s="6" t="s">
        <v>123</v>
      </c>
      <c r="F88" s="7">
        <f t="shared" si="4"/>
        <v>4712.9400000000005</v>
      </c>
      <c r="G88" s="7">
        <v>0</v>
      </c>
      <c r="H88" s="7">
        <f t="shared" si="5"/>
        <v>523.66000000000008</v>
      </c>
      <c r="I88" s="7">
        <v>16721.629000000001</v>
      </c>
      <c r="J88" s="7">
        <v>5236.6000000000004</v>
      </c>
      <c r="L88" s="9"/>
    </row>
    <row r="89" spans="1:12" s="8" customFormat="1" ht="15" thickBot="1" x14ac:dyDescent="0.35">
      <c r="A89" s="5" t="s">
        <v>231</v>
      </c>
      <c r="B89" s="6" t="s">
        <v>253</v>
      </c>
      <c r="C89" s="6">
        <v>10</v>
      </c>
      <c r="D89" s="6" t="s">
        <v>31</v>
      </c>
      <c r="E89" s="6" t="s">
        <v>123</v>
      </c>
      <c r="F89" s="7">
        <f t="shared" si="4"/>
        <v>6623.55</v>
      </c>
      <c r="G89" s="7">
        <v>0</v>
      </c>
      <c r="H89" s="7">
        <f t="shared" si="5"/>
        <v>735.95</v>
      </c>
      <c r="I89" s="7">
        <v>23651.741999999998</v>
      </c>
      <c r="J89" s="7">
        <v>7359.5</v>
      </c>
      <c r="L89" s="9"/>
    </row>
    <row r="90" spans="1:12" s="8" customFormat="1" ht="15" thickBot="1" x14ac:dyDescent="0.35">
      <c r="A90" s="5" t="s">
        <v>232</v>
      </c>
      <c r="B90" s="6" t="s">
        <v>254</v>
      </c>
      <c r="C90" s="6">
        <v>10</v>
      </c>
      <c r="D90" s="6" t="s">
        <v>31</v>
      </c>
      <c r="E90" s="6" t="s">
        <v>123</v>
      </c>
      <c r="F90" s="7">
        <f t="shared" si="4"/>
        <v>9793.5300000000007</v>
      </c>
      <c r="G90" s="7">
        <v>0</v>
      </c>
      <c r="H90" s="7">
        <f t="shared" si="5"/>
        <v>1088.17</v>
      </c>
      <c r="I90" s="7">
        <v>34945.612999999998</v>
      </c>
      <c r="J90" s="7">
        <v>10881.7</v>
      </c>
      <c r="L90" s="9"/>
    </row>
    <row r="91" spans="1:12" s="8" customFormat="1" ht="15" thickBot="1" x14ac:dyDescent="0.35">
      <c r="A91" s="5" t="s">
        <v>233</v>
      </c>
      <c r="B91" s="6" t="s">
        <v>255</v>
      </c>
      <c r="C91" s="6">
        <v>10</v>
      </c>
      <c r="D91" s="6" t="s">
        <v>31</v>
      </c>
      <c r="E91" s="6" t="s">
        <v>123</v>
      </c>
      <c r="F91" s="7">
        <f t="shared" si="4"/>
        <v>4131.2700000000004</v>
      </c>
      <c r="G91" s="7">
        <v>0</v>
      </c>
      <c r="H91" s="7">
        <f t="shared" si="5"/>
        <v>459.03000000000003</v>
      </c>
      <c r="I91" s="7">
        <v>14650.59</v>
      </c>
      <c r="J91" s="7">
        <v>4590.3</v>
      </c>
      <c r="L91" s="9"/>
    </row>
    <row r="92" spans="1:12" s="8" customFormat="1" ht="15" thickBot="1" x14ac:dyDescent="0.35">
      <c r="A92" s="5" t="s">
        <v>234</v>
      </c>
      <c r="B92" s="6" t="s">
        <v>256</v>
      </c>
      <c r="C92" s="6">
        <v>10</v>
      </c>
      <c r="D92" s="6" t="s">
        <v>31</v>
      </c>
      <c r="E92" s="6" t="s">
        <v>123</v>
      </c>
      <c r="F92" s="7">
        <f t="shared" si="4"/>
        <v>2472.3000000000002</v>
      </c>
      <c r="G92" s="7">
        <v>0</v>
      </c>
      <c r="H92" s="7">
        <f t="shared" si="5"/>
        <v>274.7</v>
      </c>
      <c r="I92" s="7">
        <v>8763.4220000000005</v>
      </c>
      <c r="J92" s="7">
        <v>2747</v>
      </c>
      <c r="L92" s="9"/>
    </row>
    <row r="93" spans="1:12" s="8" customFormat="1" ht="15" thickBot="1" x14ac:dyDescent="0.35">
      <c r="A93" s="5" t="s">
        <v>38</v>
      </c>
      <c r="B93" s="6" t="s">
        <v>39</v>
      </c>
      <c r="C93" s="6">
        <v>10</v>
      </c>
      <c r="D93" s="6" t="s">
        <v>31</v>
      </c>
      <c r="E93" s="6" t="s">
        <v>123</v>
      </c>
      <c r="F93" s="7">
        <f t="shared" si="4"/>
        <v>42098.58</v>
      </c>
      <c r="G93" s="7">
        <v>0</v>
      </c>
      <c r="H93" s="7">
        <f t="shared" si="5"/>
        <v>4677.62</v>
      </c>
      <c r="I93" s="7">
        <v>149221.86900000001</v>
      </c>
      <c r="J93" s="7">
        <v>46776.2</v>
      </c>
      <c r="L93" s="9"/>
    </row>
    <row r="94" spans="1:12" s="8" customFormat="1" ht="15" thickBot="1" x14ac:dyDescent="0.35">
      <c r="A94" s="5" t="s">
        <v>235</v>
      </c>
      <c r="B94" s="6" t="s">
        <v>257</v>
      </c>
      <c r="C94" s="6">
        <v>10</v>
      </c>
      <c r="D94" s="6" t="s">
        <v>31</v>
      </c>
      <c r="E94" s="6" t="s">
        <v>123</v>
      </c>
      <c r="F94" s="7">
        <f t="shared" si="4"/>
        <v>4953.96</v>
      </c>
      <c r="G94" s="7">
        <v>0</v>
      </c>
      <c r="H94" s="7">
        <f t="shared" si="5"/>
        <v>550.43999999999994</v>
      </c>
      <c r="I94" s="7">
        <v>17520.277999999998</v>
      </c>
      <c r="J94" s="7">
        <v>5504.4</v>
      </c>
      <c r="L94" s="9"/>
    </row>
    <row r="95" spans="1:12" s="8" customFormat="1" ht="15" thickBot="1" x14ac:dyDescent="0.35">
      <c r="A95" s="5" t="s">
        <v>62</v>
      </c>
      <c r="B95" s="6" t="s">
        <v>63</v>
      </c>
      <c r="C95" s="6">
        <v>10</v>
      </c>
      <c r="D95" s="6" t="s">
        <v>31</v>
      </c>
      <c r="E95" s="6" t="s">
        <v>123</v>
      </c>
      <c r="F95" s="7">
        <f t="shared" si="4"/>
        <v>387774.9</v>
      </c>
      <c r="G95" s="7">
        <v>0</v>
      </c>
      <c r="H95" s="7">
        <f t="shared" si="5"/>
        <v>43086.100000000006</v>
      </c>
      <c r="I95" s="7">
        <v>1440503.932</v>
      </c>
      <c r="J95" s="7">
        <v>430861</v>
      </c>
      <c r="L95" s="9"/>
    </row>
    <row r="96" spans="1:12" s="8" customFormat="1" ht="15" thickBot="1" x14ac:dyDescent="0.35">
      <c r="A96" s="5" t="s">
        <v>258</v>
      </c>
      <c r="B96" s="6" t="s">
        <v>293</v>
      </c>
      <c r="C96" s="6">
        <v>5</v>
      </c>
      <c r="D96" s="6" t="s">
        <v>67</v>
      </c>
      <c r="E96" s="6" t="s">
        <v>123</v>
      </c>
      <c r="F96" s="7">
        <f t="shared" ref="F96:F104" si="6">J96*0.95</f>
        <v>4279.1799999999994</v>
      </c>
      <c r="G96" s="7">
        <v>0</v>
      </c>
      <c r="H96" s="7">
        <f t="shared" ref="H96:H104" si="7">J96*0.05</f>
        <v>225.22</v>
      </c>
      <c r="I96" s="7">
        <v>14320.846</v>
      </c>
      <c r="J96" s="7">
        <v>4504.3999999999996</v>
      </c>
      <c r="L96" s="9"/>
    </row>
    <row r="97" spans="1:12" s="8" customFormat="1" ht="15" thickBot="1" x14ac:dyDescent="0.35">
      <c r="A97" s="5" t="s">
        <v>259</v>
      </c>
      <c r="B97" s="6" t="s">
        <v>66</v>
      </c>
      <c r="C97" s="6">
        <v>5</v>
      </c>
      <c r="D97" s="6" t="s">
        <v>67</v>
      </c>
      <c r="E97" s="6" t="s">
        <v>123</v>
      </c>
      <c r="F97" s="7">
        <f t="shared" si="6"/>
        <v>16474.044999999998</v>
      </c>
      <c r="G97" s="7">
        <v>0</v>
      </c>
      <c r="H97" s="7">
        <f t="shared" si="7"/>
        <v>867.05499999999995</v>
      </c>
      <c r="I97" s="7">
        <v>55843.267</v>
      </c>
      <c r="J97" s="7">
        <v>17341.099999999999</v>
      </c>
      <c r="L97" s="9"/>
    </row>
    <row r="98" spans="1:12" s="8" customFormat="1" ht="15" thickBot="1" x14ac:dyDescent="0.35">
      <c r="A98" s="5" t="s">
        <v>260</v>
      </c>
      <c r="B98" s="6" t="s">
        <v>294</v>
      </c>
      <c r="C98" s="6">
        <v>5</v>
      </c>
      <c r="D98" s="6" t="s">
        <v>67</v>
      </c>
      <c r="E98" s="6" t="s">
        <v>123</v>
      </c>
      <c r="F98" s="7">
        <f t="shared" si="6"/>
        <v>6438.3399999999992</v>
      </c>
      <c r="G98" s="7">
        <v>0</v>
      </c>
      <c r="H98" s="7">
        <f t="shared" si="7"/>
        <v>338.86</v>
      </c>
      <c r="I98" s="7">
        <v>21737.498</v>
      </c>
      <c r="J98" s="7">
        <v>6777.2</v>
      </c>
      <c r="L98" s="9"/>
    </row>
    <row r="99" spans="1:12" s="8" customFormat="1" ht="15" thickBot="1" x14ac:dyDescent="0.35">
      <c r="A99" s="5" t="s">
        <v>261</v>
      </c>
      <c r="B99" s="6" t="s">
        <v>68</v>
      </c>
      <c r="C99" s="6">
        <v>5</v>
      </c>
      <c r="D99" s="6" t="s">
        <v>67</v>
      </c>
      <c r="E99" s="6" t="s">
        <v>123</v>
      </c>
      <c r="F99" s="7">
        <f t="shared" si="6"/>
        <v>32160.92</v>
      </c>
      <c r="G99" s="7">
        <v>0</v>
      </c>
      <c r="H99" s="7">
        <f t="shared" si="7"/>
        <v>1692.68</v>
      </c>
      <c r="I99" s="7">
        <v>107932.53599999999</v>
      </c>
      <c r="J99" s="7">
        <v>33853.599999999999</v>
      </c>
      <c r="L99" s="9"/>
    </row>
    <row r="100" spans="1:12" s="8" customFormat="1" ht="15" thickBot="1" x14ac:dyDescent="0.35">
      <c r="A100" s="5" t="s">
        <v>262</v>
      </c>
      <c r="B100" s="6" t="s">
        <v>84</v>
      </c>
      <c r="C100" s="6">
        <v>5</v>
      </c>
      <c r="D100" s="6" t="s">
        <v>67</v>
      </c>
      <c r="E100" s="6" t="s">
        <v>123</v>
      </c>
      <c r="F100" s="7">
        <f t="shared" si="6"/>
        <v>55143.7</v>
      </c>
      <c r="G100" s="7">
        <v>0</v>
      </c>
      <c r="H100" s="7">
        <f t="shared" si="7"/>
        <v>2902.3</v>
      </c>
      <c r="I100" s="7">
        <v>185958.386</v>
      </c>
      <c r="J100" s="7">
        <v>58046</v>
      </c>
      <c r="L100" s="9"/>
    </row>
    <row r="101" spans="1:12" s="8" customFormat="1" ht="15" thickBot="1" x14ac:dyDescent="0.35">
      <c r="A101" s="5" t="s">
        <v>263</v>
      </c>
      <c r="B101" s="6" t="s">
        <v>295</v>
      </c>
      <c r="C101" s="6">
        <v>5</v>
      </c>
      <c r="D101" s="6" t="s">
        <v>67</v>
      </c>
      <c r="E101" s="6" t="s">
        <v>123</v>
      </c>
      <c r="F101" s="7">
        <f t="shared" si="6"/>
        <v>6836.1049999999996</v>
      </c>
      <c r="G101" s="7">
        <v>0</v>
      </c>
      <c r="H101" s="7">
        <f t="shared" si="7"/>
        <v>359.79500000000002</v>
      </c>
      <c r="I101" s="7">
        <v>22873.132000000001</v>
      </c>
      <c r="J101" s="7">
        <v>7195.9</v>
      </c>
      <c r="L101" s="9"/>
    </row>
    <row r="102" spans="1:12" s="8" customFormat="1" ht="15" thickBot="1" x14ac:dyDescent="0.35">
      <c r="A102" s="5" t="s">
        <v>264</v>
      </c>
      <c r="B102" s="6" t="s">
        <v>69</v>
      </c>
      <c r="C102" s="6">
        <v>5</v>
      </c>
      <c r="D102" s="6" t="s">
        <v>67</v>
      </c>
      <c r="E102" s="6" t="s">
        <v>123</v>
      </c>
      <c r="F102" s="7">
        <f t="shared" si="6"/>
        <v>11057.904999999999</v>
      </c>
      <c r="G102" s="7">
        <v>0</v>
      </c>
      <c r="H102" s="7">
        <f t="shared" si="7"/>
        <v>581.995</v>
      </c>
      <c r="I102" s="7">
        <v>37057.652999999998</v>
      </c>
      <c r="J102" s="7">
        <v>11639.9</v>
      </c>
      <c r="L102" s="9"/>
    </row>
    <row r="103" spans="1:12" s="8" customFormat="1" ht="15" thickBot="1" x14ac:dyDescent="0.35">
      <c r="A103" s="5" t="s">
        <v>265</v>
      </c>
      <c r="B103" s="6" t="s">
        <v>85</v>
      </c>
      <c r="C103" s="6">
        <v>5</v>
      </c>
      <c r="D103" s="6" t="s">
        <v>67</v>
      </c>
      <c r="E103" s="6" t="s">
        <v>123</v>
      </c>
      <c r="F103" s="7">
        <f t="shared" si="6"/>
        <v>42295.519999999997</v>
      </c>
      <c r="G103" s="7">
        <v>0</v>
      </c>
      <c r="H103" s="7">
        <f t="shared" si="7"/>
        <v>2226.08</v>
      </c>
      <c r="I103" s="7">
        <v>142361</v>
      </c>
      <c r="J103" s="7">
        <v>44521.599999999999</v>
      </c>
      <c r="L103" s="9"/>
    </row>
    <row r="104" spans="1:12" s="8" customFormat="1" ht="15" thickBot="1" x14ac:dyDescent="0.35">
      <c r="A104" s="5" t="s">
        <v>266</v>
      </c>
      <c r="B104" s="6" t="s">
        <v>70</v>
      </c>
      <c r="C104" s="6">
        <v>5</v>
      </c>
      <c r="D104" s="6" t="s">
        <v>67</v>
      </c>
      <c r="E104" s="6" t="s">
        <v>123</v>
      </c>
      <c r="F104" s="7">
        <f t="shared" si="6"/>
        <v>146169.85</v>
      </c>
      <c r="G104" s="7">
        <v>0</v>
      </c>
      <c r="H104" s="7">
        <f t="shared" si="7"/>
        <v>7693.1500000000005</v>
      </c>
      <c r="I104" s="7">
        <v>491870.21100000001</v>
      </c>
      <c r="J104" s="7">
        <v>153863</v>
      </c>
      <c r="L104" s="9"/>
    </row>
    <row r="105" spans="1:12" s="8" customFormat="1" ht="15" thickBot="1" x14ac:dyDescent="0.35">
      <c r="A105" s="5" t="s">
        <v>267</v>
      </c>
      <c r="B105" s="6" t="s">
        <v>71</v>
      </c>
      <c r="C105" s="6">
        <v>10</v>
      </c>
      <c r="D105" s="6" t="s">
        <v>67</v>
      </c>
      <c r="E105" s="6" t="s">
        <v>123</v>
      </c>
      <c r="F105" s="7">
        <f>J105*0.9</f>
        <v>452978.82</v>
      </c>
      <c r="G105" s="7">
        <v>0</v>
      </c>
      <c r="H105" s="7">
        <f>J105*0.1</f>
        <v>50330.98</v>
      </c>
      <c r="I105" s="7">
        <v>1676295</v>
      </c>
      <c r="J105" s="7">
        <v>503309.8</v>
      </c>
      <c r="L105" s="9"/>
    </row>
    <row r="106" spans="1:12" s="8" customFormat="1" ht="15" thickBot="1" x14ac:dyDescent="0.35">
      <c r="A106" s="5" t="s">
        <v>268</v>
      </c>
      <c r="B106" s="6" t="s">
        <v>72</v>
      </c>
      <c r="C106" s="6">
        <v>5</v>
      </c>
      <c r="D106" s="6" t="s">
        <v>67</v>
      </c>
      <c r="E106" s="6" t="s">
        <v>123</v>
      </c>
      <c r="F106" s="7">
        <f t="shared" ref="F106:F145" si="8">J106*0.95</f>
        <v>12857.205</v>
      </c>
      <c r="G106" s="7">
        <v>0</v>
      </c>
      <c r="H106" s="7">
        <f t="shared" ref="H106:H145" si="9">J106*0.05</f>
        <v>676.69500000000005</v>
      </c>
      <c r="I106" s="7">
        <v>43222.42</v>
      </c>
      <c r="J106" s="7">
        <v>13533.9</v>
      </c>
      <c r="L106" s="9"/>
    </row>
    <row r="107" spans="1:12" s="8" customFormat="1" ht="15" thickBot="1" x14ac:dyDescent="0.35">
      <c r="A107" s="5" t="s">
        <v>269</v>
      </c>
      <c r="B107" s="6" t="s">
        <v>73</v>
      </c>
      <c r="C107" s="6">
        <v>5</v>
      </c>
      <c r="D107" s="6" t="s">
        <v>67</v>
      </c>
      <c r="E107" s="6" t="s">
        <v>123</v>
      </c>
      <c r="F107" s="7">
        <f t="shared" si="8"/>
        <v>11747.224999999999</v>
      </c>
      <c r="G107" s="7">
        <v>0</v>
      </c>
      <c r="H107" s="7">
        <f t="shared" si="9"/>
        <v>618.27500000000009</v>
      </c>
      <c r="I107" s="7">
        <v>39478.580999999998</v>
      </c>
      <c r="J107" s="7">
        <v>12365.5</v>
      </c>
      <c r="L107" s="9"/>
    </row>
    <row r="108" spans="1:12" s="8" customFormat="1" ht="15" thickBot="1" x14ac:dyDescent="0.35">
      <c r="A108" s="5" t="s">
        <v>270</v>
      </c>
      <c r="B108" s="6" t="s">
        <v>296</v>
      </c>
      <c r="C108" s="6">
        <v>5</v>
      </c>
      <c r="D108" s="6" t="s">
        <v>67</v>
      </c>
      <c r="E108" s="6" t="s">
        <v>123</v>
      </c>
      <c r="F108" s="7">
        <f t="shared" si="8"/>
        <v>7432.5149999999994</v>
      </c>
      <c r="G108" s="7">
        <v>0</v>
      </c>
      <c r="H108" s="7">
        <f t="shared" si="9"/>
        <v>391.185</v>
      </c>
      <c r="I108" s="7">
        <v>25020.115000000002</v>
      </c>
      <c r="J108" s="7">
        <v>7823.7</v>
      </c>
      <c r="L108" s="9"/>
    </row>
    <row r="109" spans="1:12" s="8" customFormat="1" ht="15" thickBot="1" x14ac:dyDescent="0.35">
      <c r="A109" s="5" t="s">
        <v>271</v>
      </c>
      <c r="B109" s="6" t="s">
        <v>74</v>
      </c>
      <c r="C109" s="6">
        <v>5</v>
      </c>
      <c r="D109" s="6" t="s">
        <v>67</v>
      </c>
      <c r="E109" s="6" t="s">
        <v>123</v>
      </c>
      <c r="F109" s="7">
        <f t="shared" si="8"/>
        <v>6336.4049999999997</v>
      </c>
      <c r="G109" s="7">
        <v>0</v>
      </c>
      <c r="H109" s="7">
        <f t="shared" si="9"/>
        <v>333.495</v>
      </c>
      <c r="I109" s="7">
        <v>21262.078000000001</v>
      </c>
      <c r="J109" s="7">
        <v>6669.9</v>
      </c>
      <c r="L109" s="9"/>
    </row>
    <row r="110" spans="1:12" s="8" customFormat="1" ht="15" thickBot="1" x14ac:dyDescent="0.35">
      <c r="A110" s="5" t="s">
        <v>272</v>
      </c>
      <c r="B110" s="6" t="s">
        <v>75</v>
      </c>
      <c r="C110" s="6">
        <v>5</v>
      </c>
      <c r="D110" s="6" t="s">
        <v>67</v>
      </c>
      <c r="E110" s="6" t="s">
        <v>123</v>
      </c>
      <c r="F110" s="7">
        <f t="shared" si="8"/>
        <v>26553.64</v>
      </c>
      <c r="G110" s="7">
        <v>0</v>
      </c>
      <c r="H110" s="7">
        <f t="shared" si="9"/>
        <v>1397.5600000000002</v>
      </c>
      <c r="I110" s="7">
        <v>89584.054000000004</v>
      </c>
      <c r="J110" s="7">
        <v>27951.200000000001</v>
      </c>
      <c r="L110" s="9"/>
    </row>
    <row r="111" spans="1:12" s="8" customFormat="1" ht="15" thickBot="1" x14ac:dyDescent="0.35">
      <c r="A111" s="5" t="s">
        <v>273</v>
      </c>
      <c r="B111" s="6" t="s">
        <v>76</v>
      </c>
      <c r="C111" s="6">
        <v>5</v>
      </c>
      <c r="D111" s="6" t="s">
        <v>67</v>
      </c>
      <c r="E111" s="6" t="s">
        <v>123</v>
      </c>
      <c r="F111" s="7">
        <f t="shared" si="8"/>
        <v>48555.164999999994</v>
      </c>
      <c r="G111" s="7">
        <v>0</v>
      </c>
      <c r="H111" s="7">
        <f t="shared" si="9"/>
        <v>2555.5349999999999</v>
      </c>
      <c r="I111" s="7">
        <v>163231.24299999999</v>
      </c>
      <c r="J111" s="7">
        <v>51110.7</v>
      </c>
      <c r="L111" s="9"/>
    </row>
    <row r="112" spans="1:12" s="8" customFormat="1" ht="15" thickBot="1" x14ac:dyDescent="0.35">
      <c r="A112" s="5" t="s">
        <v>274</v>
      </c>
      <c r="B112" s="6" t="s">
        <v>77</v>
      </c>
      <c r="C112" s="6">
        <v>5</v>
      </c>
      <c r="D112" s="6" t="s">
        <v>67</v>
      </c>
      <c r="E112" s="6" t="s">
        <v>123</v>
      </c>
      <c r="F112" s="7">
        <f t="shared" si="8"/>
        <v>16516.13</v>
      </c>
      <c r="G112" s="7">
        <v>0</v>
      </c>
      <c r="H112" s="7">
        <f t="shared" si="9"/>
        <v>869.2700000000001</v>
      </c>
      <c r="I112" s="7">
        <v>55564.11</v>
      </c>
      <c r="J112" s="7">
        <v>17385.400000000001</v>
      </c>
      <c r="L112" s="9"/>
    </row>
    <row r="113" spans="1:12" s="8" customFormat="1" ht="15" thickBot="1" x14ac:dyDescent="0.35">
      <c r="A113" s="5" t="s">
        <v>275</v>
      </c>
      <c r="B113" s="6" t="s">
        <v>78</v>
      </c>
      <c r="C113" s="6">
        <v>5</v>
      </c>
      <c r="D113" s="6" t="s">
        <v>67</v>
      </c>
      <c r="E113" s="6" t="s">
        <v>123</v>
      </c>
      <c r="F113" s="7">
        <f t="shared" si="8"/>
        <v>19989.899999999998</v>
      </c>
      <c r="G113" s="7">
        <v>0</v>
      </c>
      <c r="H113" s="7">
        <f t="shared" si="9"/>
        <v>1052.1000000000001</v>
      </c>
      <c r="I113" s="7">
        <v>66943.146999999997</v>
      </c>
      <c r="J113" s="7">
        <v>21042</v>
      </c>
      <c r="L113" s="9"/>
    </row>
    <row r="114" spans="1:12" s="8" customFormat="1" ht="15" thickBot="1" x14ac:dyDescent="0.35">
      <c r="A114" s="5" t="s">
        <v>276</v>
      </c>
      <c r="B114" s="6" t="s">
        <v>297</v>
      </c>
      <c r="C114" s="6">
        <v>5</v>
      </c>
      <c r="D114" s="6" t="s">
        <v>67</v>
      </c>
      <c r="E114" s="6" t="s">
        <v>123</v>
      </c>
      <c r="F114" s="7">
        <f t="shared" si="8"/>
        <v>8398.57</v>
      </c>
      <c r="G114" s="7">
        <v>0</v>
      </c>
      <c r="H114" s="7">
        <f t="shared" si="9"/>
        <v>442.03000000000003</v>
      </c>
      <c r="I114" s="7">
        <v>28183.831999999999</v>
      </c>
      <c r="J114" s="7">
        <v>8840.6</v>
      </c>
      <c r="L114" s="9"/>
    </row>
    <row r="115" spans="1:12" s="8" customFormat="1" ht="15" thickBot="1" x14ac:dyDescent="0.35">
      <c r="A115" s="5" t="s">
        <v>277</v>
      </c>
      <c r="B115" s="6" t="s">
        <v>86</v>
      </c>
      <c r="C115" s="6">
        <v>5</v>
      </c>
      <c r="D115" s="6" t="s">
        <v>67</v>
      </c>
      <c r="E115" s="6" t="s">
        <v>123</v>
      </c>
      <c r="F115" s="7">
        <f t="shared" si="8"/>
        <v>13445.159999999998</v>
      </c>
      <c r="G115" s="7">
        <v>0</v>
      </c>
      <c r="H115" s="7">
        <f t="shared" si="9"/>
        <v>707.64</v>
      </c>
      <c r="I115" s="7">
        <v>45461.875</v>
      </c>
      <c r="J115" s="7">
        <v>14152.8</v>
      </c>
      <c r="L115" s="9"/>
    </row>
    <row r="116" spans="1:12" s="8" customFormat="1" ht="15" thickBot="1" x14ac:dyDescent="0.35">
      <c r="A116" s="5" t="s">
        <v>278</v>
      </c>
      <c r="B116" s="6" t="s">
        <v>298</v>
      </c>
      <c r="C116" s="6">
        <v>5</v>
      </c>
      <c r="D116" s="6" t="s">
        <v>67</v>
      </c>
      <c r="E116" s="6" t="s">
        <v>123</v>
      </c>
      <c r="F116" s="7">
        <f t="shared" si="8"/>
        <v>6246.44</v>
      </c>
      <c r="G116" s="7">
        <v>0</v>
      </c>
      <c r="H116" s="7">
        <f t="shared" si="9"/>
        <v>328.76</v>
      </c>
      <c r="I116" s="7">
        <v>20925.226999999999</v>
      </c>
      <c r="J116" s="7">
        <v>6575.2</v>
      </c>
      <c r="L116" s="9"/>
    </row>
    <row r="117" spans="1:12" s="8" customFormat="1" ht="15" thickBot="1" x14ac:dyDescent="0.35">
      <c r="A117" s="5" t="s">
        <v>279</v>
      </c>
      <c r="B117" s="6" t="s">
        <v>87</v>
      </c>
      <c r="C117" s="6">
        <v>5</v>
      </c>
      <c r="D117" s="6" t="s">
        <v>67</v>
      </c>
      <c r="E117" s="6" t="s">
        <v>123</v>
      </c>
      <c r="F117" s="7">
        <f t="shared" si="8"/>
        <v>4733.0899999999992</v>
      </c>
      <c r="G117" s="7">
        <v>0</v>
      </c>
      <c r="H117" s="7">
        <f t="shared" si="9"/>
        <v>249.11</v>
      </c>
      <c r="I117" s="7">
        <v>15852.303</v>
      </c>
      <c r="J117" s="7">
        <v>4982.2</v>
      </c>
      <c r="L117" s="9"/>
    </row>
    <row r="118" spans="1:12" s="8" customFormat="1" ht="15" thickBot="1" x14ac:dyDescent="0.35">
      <c r="A118" s="5" t="s">
        <v>280</v>
      </c>
      <c r="B118" s="6" t="s">
        <v>88</v>
      </c>
      <c r="C118" s="6">
        <v>5</v>
      </c>
      <c r="D118" s="6" t="s">
        <v>67</v>
      </c>
      <c r="E118" s="6" t="s">
        <v>123</v>
      </c>
      <c r="F118" s="7">
        <f t="shared" si="8"/>
        <v>11838.045</v>
      </c>
      <c r="G118" s="7">
        <v>0</v>
      </c>
      <c r="H118" s="7">
        <f t="shared" si="9"/>
        <v>623.05500000000006</v>
      </c>
      <c r="I118" s="7">
        <v>39989.589999999997</v>
      </c>
      <c r="J118" s="7">
        <v>12461.1</v>
      </c>
      <c r="L118" s="9"/>
    </row>
    <row r="119" spans="1:12" s="8" customFormat="1" ht="15" thickBot="1" x14ac:dyDescent="0.35">
      <c r="A119" s="5" t="s">
        <v>281</v>
      </c>
      <c r="B119" s="6" t="s">
        <v>79</v>
      </c>
      <c r="C119" s="6">
        <v>5</v>
      </c>
      <c r="D119" s="6" t="s">
        <v>67</v>
      </c>
      <c r="E119" s="6" t="s">
        <v>123</v>
      </c>
      <c r="F119" s="7">
        <f t="shared" si="8"/>
        <v>8773.1549999999988</v>
      </c>
      <c r="G119" s="7">
        <v>0</v>
      </c>
      <c r="H119" s="7">
        <f t="shared" si="9"/>
        <v>461.745</v>
      </c>
      <c r="I119" s="7">
        <v>29434.535</v>
      </c>
      <c r="J119" s="7">
        <v>9234.9</v>
      </c>
      <c r="L119" s="9"/>
    </row>
    <row r="120" spans="1:12" s="8" customFormat="1" ht="15" thickBot="1" x14ac:dyDescent="0.35">
      <c r="A120" s="5" t="s">
        <v>282</v>
      </c>
      <c r="B120" s="6" t="s">
        <v>80</v>
      </c>
      <c r="C120" s="6">
        <v>5</v>
      </c>
      <c r="D120" s="6" t="s">
        <v>67</v>
      </c>
      <c r="E120" s="6" t="s">
        <v>123</v>
      </c>
      <c r="F120" s="7">
        <f t="shared" si="8"/>
        <v>31910.404999999999</v>
      </c>
      <c r="G120" s="7">
        <v>0</v>
      </c>
      <c r="H120" s="7">
        <f t="shared" si="9"/>
        <v>1679.4950000000001</v>
      </c>
      <c r="I120" s="7">
        <v>107907.906</v>
      </c>
      <c r="J120" s="7">
        <v>33589.9</v>
      </c>
      <c r="L120" s="9"/>
    </row>
    <row r="121" spans="1:12" s="8" customFormat="1" ht="15" thickBot="1" x14ac:dyDescent="0.35">
      <c r="A121" s="5" t="s">
        <v>283</v>
      </c>
      <c r="B121" s="6" t="s">
        <v>299</v>
      </c>
      <c r="C121" s="6">
        <v>5</v>
      </c>
      <c r="D121" s="6" t="s">
        <v>67</v>
      </c>
      <c r="E121" s="6" t="s">
        <v>123</v>
      </c>
      <c r="F121" s="7">
        <f t="shared" si="8"/>
        <v>3732.1699999999996</v>
      </c>
      <c r="G121" s="7">
        <v>0</v>
      </c>
      <c r="H121" s="7">
        <f t="shared" si="9"/>
        <v>196.43</v>
      </c>
      <c r="I121" s="7">
        <v>12593.254000000001</v>
      </c>
      <c r="J121" s="7">
        <v>3928.6</v>
      </c>
      <c r="L121" s="9"/>
    </row>
    <row r="122" spans="1:12" s="8" customFormat="1" ht="15" thickBot="1" x14ac:dyDescent="0.35">
      <c r="A122" s="5" t="s">
        <v>284</v>
      </c>
      <c r="B122" s="6" t="s">
        <v>300</v>
      </c>
      <c r="C122" s="6">
        <v>5</v>
      </c>
      <c r="D122" s="6" t="s">
        <v>67</v>
      </c>
      <c r="E122" s="6" t="s">
        <v>123</v>
      </c>
      <c r="F122" s="7">
        <f t="shared" si="8"/>
        <v>3591.95</v>
      </c>
      <c r="G122" s="7">
        <v>0</v>
      </c>
      <c r="H122" s="7">
        <f t="shared" si="9"/>
        <v>189.05</v>
      </c>
      <c r="I122" s="7">
        <v>12118.39</v>
      </c>
      <c r="J122" s="7">
        <v>3781</v>
      </c>
      <c r="L122" s="9"/>
    </row>
    <row r="123" spans="1:12" s="8" customFormat="1" ht="15" thickBot="1" x14ac:dyDescent="0.35">
      <c r="A123" s="5" t="s">
        <v>285</v>
      </c>
      <c r="B123" s="6" t="s">
        <v>81</v>
      </c>
      <c r="C123" s="6">
        <v>5</v>
      </c>
      <c r="D123" s="6" t="s">
        <v>67</v>
      </c>
      <c r="E123" s="6" t="s">
        <v>123</v>
      </c>
      <c r="F123" s="7">
        <f t="shared" si="8"/>
        <v>30108.54</v>
      </c>
      <c r="G123" s="7">
        <v>0</v>
      </c>
      <c r="H123" s="7">
        <f t="shared" si="9"/>
        <v>1584.66</v>
      </c>
      <c r="I123" s="7">
        <v>101492.47900000001</v>
      </c>
      <c r="J123" s="7">
        <v>31693.200000000001</v>
      </c>
      <c r="L123" s="9"/>
    </row>
    <row r="124" spans="1:12" s="8" customFormat="1" ht="15" thickBot="1" x14ac:dyDescent="0.35">
      <c r="A124" s="5" t="s">
        <v>286</v>
      </c>
      <c r="B124" s="6" t="s">
        <v>82</v>
      </c>
      <c r="C124" s="6">
        <v>5</v>
      </c>
      <c r="D124" s="6" t="s">
        <v>67</v>
      </c>
      <c r="E124" s="6" t="s">
        <v>123</v>
      </c>
      <c r="F124" s="7">
        <f t="shared" si="8"/>
        <v>24564.53</v>
      </c>
      <c r="G124" s="7">
        <v>0</v>
      </c>
      <c r="H124" s="7">
        <f t="shared" si="9"/>
        <v>1292.8700000000001</v>
      </c>
      <c r="I124" s="7">
        <v>82851.384000000005</v>
      </c>
      <c r="J124" s="7">
        <v>25857.4</v>
      </c>
      <c r="L124" s="9"/>
    </row>
    <row r="125" spans="1:12" s="8" customFormat="1" ht="15" thickBot="1" x14ac:dyDescent="0.35">
      <c r="A125" s="5" t="s">
        <v>287</v>
      </c>
      <c r="B125" s="6" t="s">
        <v>301</v>
      </c>
      <c r="C125" s="6">
        <v>5</v>
      </c>
      <c r="D125" s="6" t="s">
        <v>67</v>
      </c>
      <c r="E125" s="6" t="s">
        <v>123</v>
      </c>
      <c r="F125" s="7">
        <f t="shared" si="8"/>
        <v>6264.6799999999994</v>
      </c>
      <c r="G125" s="7">
        <v>0</v>
      </c>
      <c r="H125" s="7">
        <f t="shared" si="9"/>
        <v>329.72</v>
      </c>
      <c r="I125" s="7">
        <v>21083.912</v>
      </c>
      <c r="J125" s="7">
        <v>6594.4</v>
      </c>
      <c r="L125" s="9"/>
    </row>
    <row r="126" spans="1:12" s="8" customFormat="1" ht="15" thickBot="1" x14ac:dyDescent="0.35">
      <c r="A126" s="5" t="s">
        <v>288</v>
      </c>
      <c r="B126" s="6" t="s">
        <v>302</v>
      </c>
      <c r="C126" s="6">
        <v>5</v>
      </c>
      <c r="D126" s="6" t="s">
        <v>67</v>
      </c>
      <c r="E126" s="6" t="s">
        <v>123</v>
      </c>
      <c r="F126" s="7">
        <f t="shared" si="8"/>
        <v>3777.105</v>
      </c>
      <c r="G126" s="7">
        <v>0</v>
      </c>
      <c r="H126" s="7">
        <f t="shared" si="9"/>
        <v>198.79500000000002</v>
      </c>
      <c r="I126" s="7">
        <v>12678.947</v>
      </c>
      <c r="J126" s="7">
        <v>3975.9</v>
      </c>
      <c r="L126" s="9"/>
    </row>
    <row r="127" spans="1:12" s="8" customFormat="1" ht="15" thickBot="1" x14ac:dyDescent="0.35">
      <c r="A127" s="5" t="s">
        <v>289</v>
      </c>
      <c r="B127" s="6" t="s">
        <v>89</v>
      </c>
      <c r="C127" s="6">
        <v>5</v>
      </c>
      <c r="D127" s="6" t="s">
        <v>67</v>
      </c>
      <c r="E127" s="6" t="s">
        <v>123</v>
      </c>
      <c r="F127" s="7">
        <f t="shared" si="8"/>
        <v>6282.3499999999995</v>
      </c>
      <c r="G127" s="7">
        <v>0</v>
      </c>
      <c r="H127" s="7">
        <f t="shared" si="9"/>
        <v>330.65000000000003</v>
      </c>
      <c r="I127" s="7">
        <v>21128</v>
      </c>
      <c r="J127" s="7">
        <v>6613</v>
      </c>
      <c r="L127" s="9"/>
    </row>
    <row r="128" spans="1:12" s="8" customFormat="1" ht="15" thickBot="1" x14ac:dyDescent="0.35">
      <c r="A128" s="5" t="s">
        <v>290</v>
      </c>
      <c r="B128" s="6" t="s">
        <v>83</v>
      </c>
      <c r="C128" s="6">
        <v>5</v>
      </c>
      <c r="D128" s="6" t="s">
        <v>67</v>
      </c>
      <c r="E128" s="6" t="s">
        <v>123</v>
      </c>
      <c r="F128" s="7">
        <f t="shared" si="8"/>
        <v>8515.99</v>
      </c>
      <c r="G128" s="7">
        <v>0</v>
      </c>
      <c r="H128" s="7">
        <f t="shared" si="9"/>
        <v>448.21000000000004</v>
      </c>
      <c r="I128" s="7">
        <v>28836.993999999999</v>
      </c>
      <c r="J128" s="7">
        <v>8964.2000000000007</v>
      </c>
      <c r="L128" s="9"/>
    </row>
    <row r="129" spans="1:12" s="8" customFormat="1" ht="15" thickBot="1" x14ac:dyDescent="0.35">
      <c r="A129" s="5" t="s">
        <v>291</v>
      </c>
      <c r="B129" s="6" t="s">
        <v>90</v>
      </c>
      <c r="C129" s="6">
        <v>5</v>
      </c>
      <c r="D129" s="6" t="s">
        <v>67</v>
      </c>
      <c r="E129" s="6" t="s">
        <v>123</v>
      </c>
      <c r="F129" s="7">
        <f t="shared" si="8"/>
        <v>15539.909999999998</v>
      </c>
      <c r="G129" s="7">
        <v>0</v>
      </c>
      <c r="H129" s="7">
        <f t="shared" si="9"/>
        <v>817.89</v>
      </c>
      <c r="I129" s="7">
        <v>52261.423000000003</v>
      </c>
      <c r="J129" s="7">
        <v>16357.8</v>
      </c>
      <c r="L129" s="9"/>
    </row>
    <row r="130" spans="1:12" s="8" customFormat="1" ht="15" thickBot="1" x14ac:dyDescent="0.35">
      <c r="A130" s="5" t="s">
        <v>292</v>
      </c>
      <c r="B130" s="6" t="s">
        <v>303</v>
      </c>
      <c r="C130" s="6">
        <v>5</v>
      </c>
      <c r="D130" s="6" t="s">
        <v>67</v>
      </c>
      <c r="E130" s="6" t="s">
        <v>123</v>
      </c>
      <c r="F130" s="7">
        <f t="shared" si="8"/>
        <v>4873.8799999999992</v>
      </c>
      <c r="G130" s="7">
        <v>0</v>
      </c>
      <c r="H130" s="7">
        <f t="shared" si="9"/>
        <v>256.52</v>
      </c>
      <c r="I130" s="7">
        <v>16519.178</v>
      </c>
      <c r="J130" s="7">
        <v>5130.3999999999996</v>
      </c>
      <c r="L130" s="9"/>
    </row>
    <row r="131" spans="1:12" s="8" customFormat="1" ht="15" thickBot="1" x14ac:dyDescent="0.35">
      <c r="A131" s="5" t="s">
        <v>91</v>
      </c>
      <c r="B131" s="6" t="s">
        <v>92</v>
      </c>
      <c r="C131" s="6">
        <v>5</v>
      </c>
      <c r="D131" s="6" t="s">
        <v>93</v>
      </c>
      <c r="E131" s="6" t="s">
        <v>123</v>
      </c>
      <c r="F131" s="7">
        <f t="shared" si="8"/>
        <v>19528.2</v>
      </c>
      <c r="G131" s="7">
        <v>0</v>
      </c>
      <c r="H131" s="7">
        <f t="shared" si="9"/>
        <v>1027.8</v>
      </c>
      <c r="I131" s="7">
        <v>66610</v>
      </c>
      <c r="J131" s="7">
        <v>20556</v>
      </c>
      <c r="L131" s="9"/>
    </row>
    <row r="132" spans="1:12" s="8" customFormat="1" ht="15" thickBot="1" x14ac:dyDescent="0.35">
      <c r="A132" s="5" t="s">
        <v>94</v>
      </c>
      <c r="B132" s="6" t="s">
        <v>95</v>
      </c>
      <c r="C132" s="6">
        <v>5</v>
      </c>
      <c r="D132" s="6" t="s">
        <v>93</v>
      </c>
      <c r="E132" s="6" t="s">
        <v>123</v>
      </c>
      <c r="F132" s="7">
        <f t="shared" si="8"/>
        <v>19913.899999999998</v>
      </c>
      <c r="G132" s="7">
        <v>0</v>
      </c>
      <c r="H132" s="7">
        <f t="shared" si="9"/>
        <v>1048.1000000000001</v>
      </c>
      <c r="I132" s="7">
        <v>67223</v>
      </c>
      <c r="J132" s="7">
        <v>20962</v>
      </c>
      <c r="L132" s="9"/>
    </row>
    <row r="133" spans="1:12" s="8" customFormat="1" ht="15" thickBot="1" x14ac:dyDescent="0.35">
      <c r="A133" s="5" t="s">
        <v>98</v>
      </c>
      <c r="B133" s="6" t="s">
        <v>99</v>
      </c>
      <c r="C133" s="6">
        <v>5</v>
      </c>
      <c r="D133" s="6" t="s">
        <v>93</v>
      </c>
      <c r="E133" s="6" t="s">
        <v>123</v>
      </c>
      <c r="F133" s="7">
        <f t="shared" si="8"/>
        <v>30671.319999999996</v>
      </c>
      <c r="G133" s="7">
        <v>0</v>
      </c>
      <c r="H133" s="7">
        <f t="shared" si="9"/>
        <v>1614.28</v>
      </c>
      <c r="I133" s="7">
        <v>103032</v>
      </c>
      <c r="J133" s="7">
        <v>32285.599999999999</v>
      </c>
      <c r="L133" s="9"/>
    </row>
    <row r="134" spans="1:12" s="8" customFormat="1" ht="15" thickBot="1" x14ac:dyDescent="0.35">
      <c r="A134" s="5" t="s">
        <v>96</v>
      </c>
      <c r="B134" s="6" t="s">
        <v>97</v>
      </c>
      <c r="C134" s="6">
        <v>5</v>
      </c>
      <c r="D134" s="6" t="s">
        <v>93</v>
      </c>
      <c r="E134" s="6" t="s">
        <v>123</v>
      </c>
      <c r="F134" s="7">
        <f t="shared" si="8"/>
        <v>41576.559999999998</v>
      </c>
      <c r="G134" s="7">
        <v>0</v>
      </c>
      <c r="H134" s="7">
        <f t="shared" si="9"/>
        <v>2188.2400000000002</v>
      </c>
      <c r="I134" s="7">
        <v>139930.22399999999</v>
      </c>
      <c r="J134" s="7">
        <v>43764.800000000003</v>
      </c>
      <c r="L134" s="9"/>
    </row>
    <row r="135" spans="1:12" s="8" customFormat="1" ht="15" thickBot="1" x14ac:dyDescent="0.35">
      <c r="A135" s="5" t="s">
        <v>100</v>
      </c>
      <c r="B135" s="6" t="s">
        <v>101</v>
      </c>
      <c r="C135" s="6">
        <v>5</v>
      </c>
      <c r="D135" s="6" t="s">
        <v>93</v>
      </c>
      <c r="E135" s="6" t="s">
        <v>123</v>
      </c>
      <c r="F135" s="7">
        <f t="shared" si="8"/>
        <v>13332.49</v>
      </c>
      <c r="G135" s="7">
        <v>0</v>
      </c>
      <c r="H135" s="7">
        <f t="shared" si="9"/>
        <v>701.71</v>
      </c>
      <c r="I135" s="7">
        <v>44894</v>
      </c>
      <c r="J135" s="7">
        <v>14034.2</v>
      </c>
      <c r="L135" s="9"/>
    </row>
    <row r="136" spans="1:12" s="8" customFormat="1" ht="15" thickBot="1" x14ac:dyDescent="0.35">
      <c r="A136" s="5" t="s">
        <v>102</v>
      </c>
      <c r="B136" s="6" t="s">
        <v>103</v>
      </c>
      <c r="C136" s="6">
        <v>5</v>
      </c>
      <c r="D136" s="6" t="s">
        <v>93</v>
      </c>
      <c r="E136" s="6" t="s">
        <v>123</v>
      </c>
      <c r="F136" s="7">
        <f t="shared" si="8"/>
        <v>8885.4449999999997</v>
      </c>
      <c r="G136" s="7">
        <v>0</v>
      </c>
      <c r="H136" s="7">
        <f t="shared" si="9"/>
        <v>467.65500000000003</v>
      </c>
      <c r="I136" s="7">
        <v>30026.356</v>
      </c>
      <c r="J136" s="7">
        <v>9353.1</v>
      </c>
      <c r="L136" s="9"/>
    </row>
    <row r="137" spans="1:12" s="8" customFormat="1" ht="15" thickBot="1" x14ac:dyDescent="0.35">
      <c r="A137" s="5" t="s">
        <v>104</v>
      </c>
      <c r="B137" s="6" t="s">
        <v>105</v>
      </c>
      <c r="C137" s="6">
        <v>5</v>
      </c>
      <c r="D137" s="6" t="s">
        <v>93</v>
      </c>
      <c r="E137" s="6" t="s">
        <v>123</v>
      </c>
      <c r="F137" s="7">
        <f t="shared" si="8"/>
        <v>14844.699999999999</v>
      </c>
      <c r="G137" s="7">
        <v>0</v>
      </c>
      <c r="H137" s="7">
        <f t="shared" si="9"/>
        <v>781.30000000000007</v>
      </c>
      <c r="I137" s="7">
        <v>50637</v>
      </c>
      <c r="J137" s="7">
        <v>15626</v>
      </c>
      <c r="L137" s="9"/>
    </row>
    <row r="138" spans="1:12" s="8" customFormat="1" ht="15" thickBot="1" x14ac:dyDescent="0.35">
      <c r="A138" s="5" t="s">
        <v>304</v>
      </c>
      <c r="B138" s="6" t="s">
        <v>305</v>
      </c>
      <c r="C138" s="6">
        <v>5</v>
      </c>
      <c r="D138" s="6" t="s">
        <v>93</v>
      </c>
      <c r="E138" s="6" t="s">
        <v>123</v>
      </c>
      <c r="F138" s="7">
        <f t="shared" si="8"/>
        <v>6729.1350000000002</v>
      </c>
      <c r="G138" s="7">
        <v>0</v>
      </c>
      <c r="H138" s="7">
        <f t="shared" si="9"/>
        <v>354.16500000000002</v>
      </c>
      <c r="I138" s="7">
        <v>22615</v>
      </c>
      <c r="J138" s="7">
        <v>7083.3</v>
      </c>
      <c r="L138" s="9"/>
    </row>
    <row r="139" spans="1:12" s="8" customFormat="1" ht="15" thickBot="1" x14ac:dyDescent="0.35">
      <c r="A139" s="5" t="s">
        <v>106</v>
      </c>
      <c r="B139" s="6" t="s">
        <v>107</v>
      </c>
      <c r="C139" s="6">
        <v>5</v>
      </c>
      <c r="D139" s="6" t="s">
        <v>93</v>
      </c>
      <c r="E139" s="6" t="s">
        <v>123</v>
      </c>
      <c r="F139" s="7">
        <f t="shared" si="8"/>
        <v>22538.844999999998</v>
      </c>
      <c r="G139" s="7">
        <v>0</v>
      </c>
      <c r="H139" s="7">
        <f t="shared" si="9"/>
        <v>1186.2549999999999</v>
      </c>
      <c r="I139" s="7">
        <v>75715</v>
      </c>
      <c r="J139" s="7">
        <v>23725.1</v>
      </c>
      <c r="L139" s="9"/>
    </row>
    <row r="140" spans="1:12" s="8" customFormat="1" ht="15" thickBot="1" x14ac:dyDescent="0.35">
      <c r="A140" s="5" t="s">
        <v>108</v>
      </c>
      <c r="B140" s="6" t="s">
        <v>109</v>
      </c>
      <c r="C140" s="6">
        <v>5</v>
      </c>
      <c r="D140" s="6" t="s">
        <v>93</v>
      </c>
      <c r="E140" s="6" t="s">
        <v>123</v>
      </c>
      <c r="F140" s="7">
        <f t="shared" si="8"/>
        <v>15097.02</v>
      </c>
      <c r="G140" s="7">
        <v>0</v>
      </c>
      <c r="H140" s="7">
        <f t="shared" si="9"/>
        <v>794.58</v>
      </c>
      <c r="I140" s="7">
        <v>51513</v>
      </c>
      <c r="J140" s="7">
        <v>15891.6</v>
      </c>
      <c r="L140" s="9"/>
    </row>
    <row r="141" spans="1:12" s="8" customFormat="1" ht="15" thickBot="1" x14ac:dyDescent="0.35">
      <c r="A141" s="5" t="s">
        <v>110</v>
      </c>
      <c r="B141" s="6" t="s">
        <v>111</v>
      </c>
      <c r="C141" s="6">
        <v>5</v>
      </c>
      <c r="D141" s="6" t="s">
        <v>93</v>
      </c>
      <c r="E141" s="6" t="s">
        <v>123</v>
      </c>
      <c r="F141" s="7">
        <f t="shared" si="8"/>
        <v>12128.174999999999</v>
      </c>
      <c r="G141" s="7">
        <v>0</v>
      </c>
      <c r="H141" s="7">
        <f t="shared" si="9"/>
        <v>638.32500000000005</v>
      </c>
      <c r="I141" s="7">
        <v>40927</v>
      </c>
      <c r="J141" s="7">
        <v>12766.5</v>
      </c>
      <c r="L141" s="9"/>
    </row>
    <row r="142" spans="1:12" s="8" customFormat="1" ht="15" thickBot="1" x14ac:dyDescent="0.35">
      <c r="A142" s="5" t="s">
        <v>112</v>
      </c>
      <c r="B142" s="6" t="s">
        <v>113</v>
      </c>
      <c r="C142" s="6">
        <v>5</v>
      </c>
      <c r="D142" s="6" t="s">
        <v>93</v>
      </c>
      <c r="E142" s="6" t="s">
        <v>123</v>
      </c>
      <c r="F142" s="7">
        <f t="shared" si="8"/>
        <v>7830.09</v>
      </c>
      <c r="G142" s="7">
        <v>0</v>
      </c>
      <c r="H142" s="7">
        <f t="shared" si="9"/>
        <v>412.11000000000007</v>
      </c>
      <c r="I142" s="7">
        <v>26702</v>
      </c>
      <c r="J142" s="7">
        <v>8242.2000000000007</v>
      </c>
      <c r="L142" s="9"/>
    </row>
    <row r="143" spans="1:12" s="8" customFormat="1" ht="15" thickBot="1" x14ac:dyDescent="0.35">
      <c r="A143" s="5" t="s">
        <v>114</v>
      </c>
      <c r="B143" s="6" t="s">
        <v>115</v>
      </c>
      <c r="C143" s="6">
        <v>5</v>
      </c>
      <c r="D143" s="6" t="s">
        <v>93</v>
      </c>
      <c r="E143" s="6" t="s">
        <v>123</v>
      </c>
      <c r="F143" s="7">
        <f t="shared" si="8"/>
        <v>13523.154999999999</v>
      </c>
      <c r="G143" s="7">
        <v>0</v>
      </c>
      <c r="H143" s="7">
        <f t="shared" si="9"/>
        <v>711.745</v>
      </c>
      <c r="I143" s="7">
        <v>45633</v>
      </c>
      <c r="J143" s="7">
        <v>14234.9</v>
      </c>
      <c r="L143" s="9"/>
    </row>
    <row r="144" spans="1:12" s="8" customFormat="1" ht="15" thickBot="1" x14ac:dyDescent="0.35">
      <c r="A144" s="5" t="s">
        <v>116</v>
      </c>
      <c r="B144" s="6" t="s">
        <v>117</v>
      </c>
      <c r="C144" s="6">
        <v>5</v>
      </c>
      <c r="D144" s="6" t="s">
        <v>93</v>
      </c>
      <c r="E144" s="6" t="s">
        <v>123</v>
      </c>
      <c r="F144" s="7">
        <f t="shared" si="8"/>
        <v>7119.49</v>
      </c>
      <c r="G144" s="7">
        <v>0</v>
      </c>
      <c r="H144" s="7">
        <f t="shared" si="9"/>
        <v>374.71000000000004</v>
      </c>
      <c r="I144" s="7">
        <v>23976</v>
      </c>
      <c r="J144" s="7">
        <v>7494.2</v>
      </c>
      <c r="L144" s="9"/>
    </row>
    <row r="145" spans="1:12" s="8" customFormat="1" ht="15" thickBot="1" x14ac:dyDescent="0.35">
      <c r="A145" s="5" t="s">
        <v>118</v>
      </c>
      <c r="B145" s="6" t="s">
        <v>119</v>
      </c>
      <c r="C145" s="6">
        <v>5</v>
      </c>
      <c r="D145" s="6" t="s">
        <v>93</v>
      </c>
      <c r="E145" s="6" t="s">
        <v>123</v>
      </c>
      <c r="F145" s="7">
        <f t="shared" si="8"/>
        <v>134479.72</v>
      </c>
      <c r="G145" s="7">
        <v>0</v>
      </c>
      <c r="H145" s="7">
        <f t="shared" si="9"/>
        <v>7077.880000000001</v>
      </c>
      <c r="I145" s="7">
        <v>455995.19400000002</v>
      </c>
      <c r="J145" s="7">
        <v>141557.6</v>
      </c>
      <c r="L145" s="9"/>
    </row>
    <row r="146" spans="1:12" s="8" customFormat="1" ht="15" thickBot="1" x14ac:dyDescent="0.35">
      <c r="A146" s="5" t="s">
        <v>120</v>
      </c>
      <c r="B146" s="6" t="s">
        <v>121</v>
      </c>
      <c r="C146" s="6">
        <v>10</v>
      </c>
      <c r="D146" s="6" t="s">
        <v>93</v>
      </c>
      <c r="E146" s="6" t="s">
        <v>123</v>
      </c>
      <c r="F146" s="7">
        <f>J146*0.9</f>
        <v>26248.23</v>
      </c>
      <c r="G146" s="7">
        <v>0</v>
      </c>
      <c r="H146" s="7">
        <f>J146*0.1</f>
        <v>2916.4700000000003</v>
      </c>
      <c r="I146" s="7">
        <v>97694</v>
      </c>
      <c r="J146" s="7">
        <v>29164.7</v>
      </c>
      <c r="L146" s="9"/>
    </row>
    <row r="147" spans="1:12" ht="15" thickBot="1" x14ac:dyDescent="0.35">
      <c r="A147" s="10" t="s">
        <v>122</v>
      </c>
      <c r="B147" s="11"/>
      <c r="C147" s="11"/>
      <c r="D147" s="11"/>
      <c r="E147" s="12"/>
      <c r="F147" s="3">
        <f>SUM(F2:F146)</f>
        <v>6742177.0510000037</v>
      </c>
      <c r="G147" s="3">
        <f>SUM(G2:G146)</f>
        <v>20458.160000000003</v>
      </c>
      <c r="H147" s="3">
        <f>SUM(H2:H146)</f>
        <v>575814.12900000019</v>
      </c>
      <c r="I147" s="4">
        <f>SUM(I2:I146)</f>
        <v>23824822.338</v>
      </c>
      <c r="J147" s="4">
        <f>SUM(J2:J146)</f>
        <v>7338449.3400000045</v>
      </c>
    </row>
  </sheetData>
  <autoFilter ref="A1:L1"/>
  <mergeCells count="1">
    <mergeCell ref="A147:E14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306</v>
      </c>
      <c r="B2" s="6" t="s">
        <v>308</v>
      </c>
      <c r="C2" s="6">
        <v>20</v>
      </c>
      <c r="D2" s="6" t="s">
        <v>10</v>
      </c>
      <c r="E2" s="6" t="s">
        <v>334</v>
      </c>
      <c r="F2" s="7">
        <f>J2*0.8</f>
        <v>233955.44</v>
      </c>
      <c r="G2" s="7">
        <v>0</v>
      </c>
      <c r="H2" s="7">
        <f>J2*0.2</f>
        <v>58488.86</v>
      </c>
      <c r="I2" s="7">
        <v>897075.39099999995</v>
      </c>
      <c r="J2" s="7">
        <v>292444.3</v>
      </c>
      <c r="L2" s="9"/>
    </row>
    <row r="3" spans="1:12" s="8" customFormat="1" ht="15" thickBot="1" x14ac:dyDescent="0.35">
      <c r="A3" s="5" t="s">
        <v>19</v>
      </c>
      <c r="B3" s="6" t="s">
        <v>309</v>
      </c>
      <c r="C3" s="6">
        <v>20</v>
      </c>
      <c r="D3" s="6" t="s">
        <v>10</v>
      </c>
      <c r="E3" s="6" t="s">
        <v>334</v>
      </c>
      <c r="F3" s="7">
        <f t="shared" ref="F3:F21" si="0">J3*0.8</f>
        <v>149743.76</v>
      </c>
      <c r="G3" s="7">
        <v>0</v>
      </c>
      <c r="H3" s="7">
        <f t="shared" ref="H3:H21" si="1">J3*0.2</f>
        <v>37435.94</v>
      </c>
      <c r="I3" s="7">
        <v>557118.76500000001</v>
      </c>
      <c r="J3" s="7">
        <v>187179.7</v>
      </c>
      <c r="L3" s="9"/>
    </row>
    <row r="4" spans="1:12" s="8" customFormat="1" ht="15" thickBot="1" x14ac:dyDescent="0.35">
      <c r="A4" s="5" t="s">
        <v>11</v>
      </c>
      <c r="B4" s="6" t="s">
        <v>310</v>
      </c>
      <c r="C4" s="6">
        <v>20</v>
      </c>
      <c r="D4" s="6" t="s">
        <v>10</v>
      </c>
      <c r="E4" s="6" t="s">
        <v>334</v>
      </c>
      <c r="F4" s="7">
        <f t="shared" si="0"/>
        <v>37527.440000000002</v>
      </c>
      <c r="G4" s="7">
        <v>0</v>
      </c>
      <c r="H4" s="7">
        <f t="shared" si="1"/>
        <v>9381.86</v>
      </c>
      <c r="I4" s="7">
        <v>141599.728</v>
      </c>
      <c r="J4" s="7">
        <v>46909.3</v>
      </c>
      <c r="L4" s="9"/>
    </row>
    <row r="5" spans="1:12" s="8" customFormat="1" ht="15" thickBot="1" x14ac:dyDescent="0.35">
      <c r="A5" s="5" t="s">
        <v>24</v>
      </c>
      <c r="B5" s="6" t="s">
        <v>311</v>
      </c>
      <c r="C5" s="6">
        <v>20</v>
      </c>
      <c r="D5" s="6" t="s">
        <v>10</v>
      </c>
      <c r="E5" s="6" t="s">
        <v>334</v>
      </c>
      <c r="F5" s="7">
        <f t="shared" si="0"/>
        <v>235294.07999999999</v>
      </c>
      <c r="G5" s="7">
        <v>0</v>
      </c>
      <c r="H5" s="7">
        <f t="shared" si="1"/>
        <v>58823.519999999997</v>
      </c>
      <c r="I5" s="7">
        <v>907466.41299999994</v>
      </c>
      <c r="J5" s="7">
        <v>294117.59999999998</v>
      </c>
      <c r="L5" s="9"/>
    </row>
    <row r="6" spans="1:12" s="8" customFormat="1" ht="15" thickBot="1" x14ac:dyDescent="0.35">
      <c r="A6" s="5" t="s">
        <v>12</v>
      </c>
      <c r="B6" s="6" t="s">
        <v>312</v>
      </c>
      <c r="C6" s="6">
        <v>20</v>
      </c>
      <c r="D6" s="6" t="s">
        <v>10</v>
      </c>
      <c r="E6" s="6" t="s">
        <v>334</v>
      </c>
      <c r="F6" s="7">
        <f t="shared" si="0"/>
        <v>94810.880000000005</v>
      </c>
      <c r="G6" s="7">
        <v>0</v>
      </c>
      <c r="H6" s="7">
        <f t="shared" si="1"/>
        <v>23702.720000000001</v>
      </c>
      <c r="I6" s="7">
        <v>354606.37900000002</v>
      </c>
      <c r="J6" s="7">
        <v>118513.60000000001</v>
      </c>
      <c r="L6" s="9"/>
    </row>
    <row r="7" spans="1:12" s="8" customFormat="1" ht="15" thickBot="1" x14ac:dyDescent="0.35">
      <c r="A7" s="5" t="s">
        <v>20</v>
      </c>
      <c r="B7" s="6" t="s">
        <v>313</v>
      </c>
      <c r="C7" s="6">
        <v>20</v>
      </c>
      <c r="D7" s="6" t="s">
        <v>10</v>
      </c>
      <c r="E7" s="6" t="s">
        <v>334</v>
      </c>
      <c r="F7" s="7">
        <f t="shared" si="0"/>
        <v>115056.64</v>
      </c>
      <c r="G7" s="7">
        <v>0</v>
      </c>
      <c r="H7" s="7">
        <f t="shared" si="1"/>
        <v>28764.16</v>
      </c>
      <c r="I7" s="7">
        <v>419864.41700000002</v>
      </c>
      <c r="J7" s="7">
        <v>143820.79999999999</v>
      </c>
      <c r="L7" s="9"/>
    </row>
    <row r="8" spans="1:12" s="8" customFormat="1" ht="15" thickBot="1" x14ac:dyDescent="0.35">
      <c r="A8" s="5" t="s">
        <v>13</v>
      </c>
      <c r="B8" s="6" t="s">
        <v>314</v>
      </c>
      <c r="C8" s="6">
        <v>20</v>
      </c>
      <c r="D8" s="6" t="s">
        <v>10</v>
      </c>
      <c r="E8" s="6" t="s">
        <v>334</v>
      </c>
      <c r="F8" s="7">
        <f t="shared" si="0"/>
        <v>79055.92</v>
      </c>
      <c r="G8" s="7">
        <v>0</v>
      </c>
      <c r="H8" s="7">
        <f t="shared" si="1"/>
        <v>19763.98</v>
      </c>
      <c r="I8" s="7">
        <v>296448.45199999999</v>
      </c>
      <c r="J8" s="7">
        <v>98819.9</v>
      </c>
      <c r="L8" s="9"/>
    </row>
    <row r="9" spans="1:12" s="8" customFormat="1" ht="15" thickBot="1" x14ac:dyDescent="0.35">
      <c r="A9" s="5" t="s">
        <v>21</v>
      </c>
      <c r="B9" s="6" t="s">
        <v>315</v>
      </c>
      <c r="C9" s="6">
        <v>20</v>
      </c>
      <c r="D9" s="6" t="s">
        <v>10</v>
      </c>
      <c r="E9" s="6" t="s">
        <v>334</v>
      </c>
      <c r="F9" s="7">
        <f t="shared" si="0"/>
        <v>227372.40000000002</v>
      </c>
      <c r="G9" s="7">
        <v>0</v>
      </c>
      <c r="H9" s="7">
        <f t="shared" si="1"/>
        <v>56843.100000000006</v>
      </c>
      <c r="I9" s="7">
        <v>838367.23199999996</v>
      </c>
      <c r="J9" s="7">
        <v>284215.5</v>
      </c>
      <c r="L9" s="9"/>
    </row>
    <row r="10" spans="1:12" s="8" customFormat="1" ht="15" thickBot="1" x14ac:dyDescent="0.35">
      <c r="A10" s="5" t="s">
        <v>25</v>
      </c>
      <c r="B10" s="6" t="s">
        <v>316</v>
      </c>
      <c r="C10" s="6">
        <v>20</v>
      </c>
      <c r="D10" s="6" t="s">
        <v>10</v>
      </c>
      <c r="E10" s="6" t="s">
        <v>334</v>
      </c>
      <c r="F10" s="7">
        <f t="shared" si="0"/>
        <v>80330.640000000014</v>
      </c>
      <c r="G10" s="7">
        <v>0</v>
      </c>
      <c r="H10" s="7">
        <f t="shared" si="1"/>
        <v>20082.660000000003</v>
      </c>
      <c r="I10" s="7">
        <v>294535.50199999998</v>
      </c>
      <c r="J10" s="7">
        <v>100413.3</v>
      </c>
      <c r="L10" s="9"/>
    </row>
    <row r="11" spans="1:12" s="8" customFormat="1" ht="15" thickBot="1" x14ac:dyDescent="0.35">
      <c r="A11" s="5" t="s">
        <v>22</v>
      </c>
      <c r="B11" s="6" t="s">
        <v>317</v>
      </c>
      <c r="C11" s="6">
        <v>20</v>
      </c>
      <c r="D11" s="6" t="s">
        <v>10</v>
      </c>
      <c r="E11" s="6" t="s">
        <v>334</v>
      </c>
      <c r="F11" s="7">
        <f t="shared" si="0"/>
        <v>38351.760000000002</v>
      </c>
      <c r="G11" s="7">
        <v>0</v>
      </c>
      <c r="H11" s="7">
        <f t="shared" si="1"/>
        <v>9587.94</v>
      </c>
      <c r="I11" s="7">
        <v>140677.42000000001</v>
      </c>
      <c r="J11" s="7">
        <v>47939.7</v>
      </c>
      <c r="L11" s="9"/>
    </row>
    <row r="12" spans="1:12" s="8" customFormat="1" ht="15" thickBot="1" x14ac:dyDescent="0.35">
      <c r="A12" s="5" t="s">
        <v>26</v>
      </c>
      <c r="B12" s="6" t="s">
        <v>318</v>
      </c>
      <c r="C12" s="6">
        <v>20</v>
      </c>
      <c r="D12" s="6" t="s">
        <v>10</v>
      </c>
      <c r="E12" s="6" t="s">
        <v>334</v>
      </c>
      <c r="F12" s="7">
        <f t="shared" si="0"/>
        <v>116888.72</v>
      </c>
      <c r="G12" s="7">
        <v>0</v>
      </c>
      <c r="H12" s="7">
        <f t="shared" si="1"/>
        <v>29222.18</v>
      </c>
      <c r="I12" s="7">
        <v>433670.85499999998</v>
      </c>
      <c r="J12" s="7">
        <v>146110.9</v>
      </c>
      <c r="L12" s="9"/>
    </row>
    <row r="13" spans="1:12" s="8" customFormat="1" ht="15" thickBot="1" x14ac:dyDescent="0.35">
      <c r="A13" s="5" t="s">
        <v>23</v>
      </c>
      <c r="B13" s="6" t="s">
        <v>319</v>
      </c>
      <c r="C13" s="6">
        <v>20</v>
      </c>
      <c r="D13" s="6" t="s">
        <v>10</v>
      </c>
      <c r="E13" s="6" t="s">
        <v>334</v>
      </c>
      <c r="F13" s="7">
        <f t="shared" si="0"/>
        <v>44117.36</v>
      </c>
      <c r="G13" s="7">
        <v>0</v>
      </c>
      <c r="H13" s="7">
        <f t="shared" si="1"/>
        <v>11029.34</v>
      </c>
      <c r="I13" s="7">
        <v>164410.55900000001</v>
      </c>
      <c r="J13" s="7">
        <v>55146.7</v>
      </c>
      <c r="L13" s="9"/>
    </row>
    <row r="14" spans="1:12" s="8" customFormat="1" ht="15" thickBot="1" x14ac:dyDescent="0.35">
      <c r="A14" s="5" t="s">
        <v>14</v>
      </c>
      <c r="B14" s="6" t="s">
        <v>320</v>
      </c>
      <c r="C14" s="6">
        <v>20</v>
      </c>
      <c r="D14" s="6" t="s">
        <v>10</v>
      </c>
      <c r="E14" s="6" t="s">
        <v>334</v>
      </c>
      <c r="F14" s="7">
        <f t="shared" si="0"/>
        <v>73516.319999999992</v>
      </c>
      <c r="G14" s="7">
        <v>0</v>
      </c>
      <c r="H14" s="7">
        <f t="shared" si="1"/>
        <v>18379.079999999998</v>
      </c>
      <c r="I14" s="7">
        <v>272956.19400000002</v>
      </c>
      <c r="J14" s="7">
        <v>91895.4</v>
      </c>
      <c r="L14" s="9"/>
    </row>
    <row r="15" spans="1:12" s="8" customFormat="1" ht="15" thickBot="1" x14ac:dyDescent="0.35">
      <c r="A15" s="5" t="s">
        <v>307</v>
      </c>
      <c r="B15" s="6" t="s">
        <v>321</v>
      </c>
      <c r="C15" s="6">
        <v>20</v>
      </c>
      <c r="D15" s="6" t="s">
        <v>10</v>
      </c>
      <c r="E15" s="6" t="s">
        <v>334</v>
      </c>
      <c r="F15" s="7">
        <f t="shared" si="0"/>
        <v>206844.40000000002</v>
      </c>
      <c r="G15" s="7">
        <v>0</v>
      </c>
      <c r="H15" s="7">
        <f t="shared" si="1"/>
        <v>51711.100000000006</v>
      </c>
      <c r="I15" s="7">
        <v>783267.08200000005</v>
      </c>
      <c r="J15" s="7">
        <v>258555.5</v>
      </c>
      <c r="L15" s="9"/>
    </row>
    <row r="16" spans="1:12" s="8" customFormat="1" ht="15" thickBot="1" x14ac:dyDescent="0.35">
      <c r="A16" s="5" t="s">
        <v>15</v>
      </c>
      <c r="B16" s="6" t="s">
        <v>322</v>
      </c>
      <c r="C16" s="6">
        <v>20</v>
      </c>
      <c r="D16" s="6" t="s">
        <v>10</v>
      </c>
      <c r="E16" s="6" t="s">
        <v>334</v>
      </c>
      <c r="F16" s="7">
        <f t="shared" si="0"/>
        <v>60396.800000000003</v>
      </c>
      <c r="G16" s="7">
        <v>0</v>
      </c>
      <c r="H16" s="7">
        <f t="shared" si="1"/>
        <v>15099.2</v>
      </c>
      <c r="I16" s="7">
        <v>227800.8</v>
      </c>
      <c r="J16" s="7">
        <v>75496</v>
      </c>
      <c r="L16" s="9"/>
    </row>
    <row r="17" spans="1:12" s="8" customFormat="1" ht="15" thickBot="1" x14ac:dyDescent="0.35">
      <c r="A17" s="5" t="s">
        <v>27</v>
      </c>
      <c r="B17" s="6" t="s">
        <v>323</v>
      </c>
      <c r="C17" s="6">
        <v>20</v>
      </c>
      <c r="D17" s="6" t="s">
        <v>10</v>
      </c>
      <c r="E17" s="6" t="s">
        <v>334</v>
      </c>
      <c r="F17" s="7">
        <f t="shared" si="0"/>
        <v>52048.880000000005</v>
      </c>
      <c r="G17" s="7">
        <v>0</v>
      </c>
      <c r="H17" s="7">
        <f t="shared" si="1"/>
        <v>13012.220000000001</v>
      </c>
      <c r="I17" s="7">
        <v>194117.46400000001</v>
      </c>
      <c r="J17" s="7">
        <v>65061.1</v>
      </c>
      <c r="L17" s="9"/>
    </row>
    <row r="18" spans="1:12" s="8" customFormat="1" ht="15" thickBot="1" x14ac:dyDescent="0.35">
      <c r="A18" s="5" t="s">
        <v>28</v>
      </c>
      <c r="B18" s="6" t="s">
        <v>324</v>
      </c>
      <c r="C18" s="6">
        <v>20</v>
      </c>
      <c r="D18" s="6" t="s">
        <v>10</v>
      </c>
      <c r="E18" s="6" t="s">
        <v>334</v>
      </c>
      <c r="F18" s="7">
        <f t="shared" si="0"/>
        <v>44388.240000000005</v>
      </c>
      <c r="G18" s="7">
        <v>0</v>
      </c>
      <c r="H18" s="7">
        <f t="shared" si="1"/>
        <v>11097.060000000001</v>
      </c>
      <c r="I18" s="7">
        <v>162259.62100000001</v>
      </c>
      <c r="J18" s="7">
        <v>55485.3</v>
      </c>
      <c r="L18" s="9"/>
    </row>
    <row r="19" spans="1:12" s="8" customFormat="1" ht="15" thickBot="1" x14ac:dyDescent="0.35">
      <c r="A19" s="5" t="s">
        <v>16</v>
      </c>
      <c r="B19" s="6" t="s">
        <v>325</v>
      </c>
      <c r="C19" s="6">
        <v>20</v>
      </c>
      <c r="D19" s="6" t="s">
        <v>10</v>
      </c>
      <c r="E19" s="6" t="s">
        <v>334</v>
      </c>
      <c r="F19" s="7">
        <f t="shared" si="0"/>
        <v>44138.559999999998</v>
      </c>
      <c r="G19" s="7">
        <v>0</v>
      </c>
      <c r="H19" s="7">
        <f t="shared" si="1"/>
        <v>11034.64</v>
      </c>
      <c r="I19" s="7">
        <v>162003.72099999999</v>
      </c>
      <c r="J19" s="7">
        <v>55173.2</v>
      </c>
      <c r="L19" s="9"/>
    </row>
    <row r="20" spans="1:12" s="8" customFormat="1" ht="15" thickBot="1" x14ac:dyDescent="0.35">
      <c r="A20" s="5" t="s">
        <v>17</v>
      </c>
      <c r="B20" s="6" t="s">
        <v>326</v>
      </c>
      <c r="C20" s="6">
        <v>20</v>
      </c>
      <c r="D20" s="6" t="s">
        <v>10</v>
      </c>
      <c r="E20" s="6" t="s">
        <v>334</v>
      </c>
      <c r="F20" s="7">
        <f t="shared" si="0"/>
        <v>73504.800000000003</v>
      </c>
      <c r="G20" s="7">
        <v>0</v>
      </c>
      <c r="H20" s="7">
        <f t="shared" si="1"/>
        <v>18376.2</v>
      </c>
      <c r="I20" s="7">
        <v>272036</v>
      </c>
      <c r="J20" s="7">
        <v>91881</v>
      </c>
      <c r="L20" s="9"/>
    </row>
    <row r="21" spans="1:12" s="8" customFormat="1" ht="15" thickBot="1" x14ac:dyDescent="0.35">
      <c r="A21" s="5" t="s">
        <v>18</v>
      </c>
      <c r="B21" s="6" t="s">
        <v>327</v>
      </c>
      <c r="C21" s="6">
        <v>20</v>
      </c>
      <c r="D21" s="6" t="s">
        <v>10</v>
      </c>
      <c r="E21" s="6" t="s">
        <v>334</v>
      </c>
      <c r="F21" s="7">
        <f t="shared" si="0"/>
        <v>71323.840000000011</v>
      </c>
      <c r="G21" s="7">
        <v>0</v>
      </c>
      <c r="H21" s="7">
        <f t="shared" si="1"/>
        <v>17830.960000000003</v>
      </c>
      <c r="I21" s="7">
        <v>264770.08199999999</v>
      </c>
      <c r="J21" s="7">
        <v>89154.8</v>
      </c>
      <c r="L21" s="9"/>
    </row>
    <row r="22" spans="1:12" s="8" customFormat="1" ht="15" thickBot="1" x14ac:dyDescent="0.35">
      <c r="A22" s="5" t="s">
        <v>64</v>
      </c>
      <c r="B22" s="6" t="s">
        <v>65</v>
      </c>
      <c r="C22" s="6">
        <v>20</v>
      </c>
      <c r="D22" s="6" t="s">
        <v>31</v>
      </c>
      <c r="E22" s="6" t="s">
        <v>334</v>
      </c>
      <c r="F22" s="7">
        <f>J22*0.8</f>
        <v>136047.20000000001</v>
      </c>
      <c r="G22" s="7">
        <f>I22*0.2</f>
        <v>107373.799</v>
      </c>
      <c r="H22" s="7">
        <v>0</v>
      </c>
      <c r="I22" s="7">
        <v>536868.995</v>
      </c>
      <c r="J22" s="7">
        <v>170059</v>
      </c>
      <c r="L22" s="9"/>
    </row>
    <row r="23" spans="1:12" s="8" customFormat="1" ht="15" thickBot="1" x14ac:dyDescent="0.35">
      <c r="A23" s="5" t="s">
        <v>48</v>
      </c>
      <c r="B23" s="6" t="s">
        <v>49</v>
      </c>
      <c r="C23" s="6">
        <v>20</v>
      </c>
      <c r="D23" s="6" t="s">
        <v>31</v>
      </c>
      <c r="E23" s="6" t="s">
        <v>334</v>
      </c>
      <c r="F23" s="7">
        <f t="shared" ref="F23:F39" si="2">J23*0.8</f>
        <v>35300.800000000003</v>
      </c>
      <c r="G23" s="7">
        <v>0</v>
      </c>
      <c r="H23" s="7">
        <f t="shared" ref="H23:H39" si="3">J23*0.2</f>
        <v>8825.2000000000007</v>
      </c>
      <c r="I23" s="7">
        <v>130630.012</v>
      </c>
      <c r="J23" s="7">
        <v>44126</v>
      </c>
      <c r="L23" s="9"/>
    </row>
    <row r="24" spans="1:12" s="8" customFormat="1" ht="15" thickBot="1" x14ac:dyDescent="0.35">
      <c r="A24" s="5" t="s">
        <v>29</v>
      </c>
      <c r="B24" s="6" t="s">
        <v>30</v>
      </c>
      <c r="C24" s="6">
        <v>20</v>
      </c>
      <c r="D24" s="6" t="s">
        <v>31</v>
      </c>
      <c r="E24" s="6" t="s">
        <v>334</v>
      </c>
      <c r="F24" s="7">
        <f t="shared" si="2"/>
        <v>107977.76000000001</v>
      </c>
      <c r="G24" s="7">
        <v>0</v>
      </c>
      <c r="H24" s="7">
        <f t="shared" si="3"/>
        <v>26994.440000000002</v>
      </c>
      <c r="I24" s="7">
        <v>390825.68099999998</v>
      </c>
      <c r="J24" s="7">
        <v>134972.20000000001</v>
      </c>
      <c r="L24" s="9"/>
    </row>
    <row r="25" spans="1:12" s="8" customFormat="1" ht="15" thickBot="1" x14ac:dyDescent="0.35">
      <c r="A25" s="5" t="s">
        <v>58</v>
      </c>
      <c r="B25" s="6" t="s">
        <v>59</v>
      </c>
      <c r="C25" s="6">
        <v>20</v>
      </c>
      <c r="D25" s="6" t="s">
        <v>31</v>
      </c>
      <c r="E25" s="6" t="s">
        <v>334</v>
      </c>
      <c r="F25" s="7">
        <f t="shared" si="2"/>
        <v>40649.040000000008</v>
      </c>
      <c r="G25" s="7">
        <v>0</v>
      </c>
      <c r="H25" s="7">
        <f t="shared" si="3"/>
        <v>10162.260000000002</v>
      </c>
      <c r="I25" s="7">
        <v>148344.88800000001</v>
      </c>
      <c r="J25" s="7">
        <v>50811.3</v>
      </c>
      <c r="L25" s="9"/>
    </row>
    <row r="26" spans="1:12" s="8" customFormat="1" ht="15" thickBot="1" x14ac:dyDescent="0.35">
      <c r="A26" s="5" t="s">
        <v>54</v>
      </c>
      <c r="B26" s="6" t="s">
        <v>55</v>
      </c>
      <c r="C26" s="6">
        <v>20</v>
      </c>
      <c r="D26" s="6" t="s">
        <v>31</v>
      </c>
      <c r="E26" s="6" t="s">
        <v>334</v>
      </c>
      <c r="F26" s="7">
        <f t="shared" si="2"/>
        <v>28820.959999999999</v>
      </c>
      <c r="G26" s="7">
        <v>0</v>
      </c>
      <c r="H26" s="7">
        <f t="shared" si="3"/>
        <v>7205.24</v>
      </c>
      <c r="I26" s="7">
        <v>107387.95699999999</v>
      </c>
      <c r="J26" s="7">
        <v>36026.199999999997</v>
      </c>
      <c r="L26" s="9"/>
    </row>
    <row r="27" spans="1:12" s="8" customFormat="1" ht="15" thickBot="1" x14ac:dyDescent="0.35">
      <c r="A27" s="5" t="s">
        <v>36</v>
      </c>
      <c r="B27" s="6" t="s">
        <v>37</v>
      </c>
      <c r="C27" s="6">
        <v>20</v>
      </c>
      <c r="D27" s="6" t="s">
        <v>31</v>
      </c>
      <c r="E27" s="6" t="s">
        <v>334</v>
      </c>
      <c r="F27" s="7">
        <f t="shared" si="2"/>
        <v>223481.44</v>
      </c>
      <c r="G27" s="7">
        <v>0</v>
      </c>
      <c r="H27" s="7">
        <f t="shared" si="3"/>
        <v>55870.36</v>
      </c>
      <c r="I27" s="7">
        <v>819232.67</v>
      </c>
      <c r="J27" s="7">
        <v>279351.8</v>
      </c>
      <c r="L27" s="9"/>
    </row>
    <row r="28" spans="1:12" s="8" customFormat="1" ht="15" thickBot="1" x14ac:dyDescent="0.35">
      <c r="A28" s="5" t="s">
        <v>32</v>
      </c>
      <c r="B28" s="6" t="s">
        <v>33</v>
      </c>
      <c r="C28" s="6">
        <v>20</v>
      </c>
      <c r="D28" s="6" t="s">
        <v>31</v>
      </c>
      <c r="E28" s="6" t="s">
        <v>334</v>
      </c>
      <c r="F28" s="7">
        <f t="shared" si="2"/>
        <v>72903.600000000006</v>
      </c>
      <c r="G28" s="7">
        <v>0</v>
      </c>
      <c r="H28" s="7">
        <f t="shared" si="3"/>
        <v>18225.900000000001</v>
      </c>
      <c r="I28" s="7">
        <v>270263.76799999998</v>
      </c>
      <c r="J28" s="7">
        <v>91129.5</v>
      </c>
      <c r="L28" s="9"/>
    </row>
    <row r="29" spans="1:12" s="8" customFormat="1" ht="15" thickBot="1" x14ac:dyDescent="0.35">
      <c r="A29" s="5" t="s">
        <v>42</v>
      </c>
      <c r="B29" s="6" t="s">
        <v>43</v>
      </c>
      <c r="C29" s="6">
        <v>20</v>
      </c>
      <c r="D29" s="6" t="s">
        <v>31</v>
      </c>
      <c r="E29" s="6" t="s">
        <v>334</v>
      </c>
      <c r="F29" s="7">
        <f t="shared" si="2"/>
        <v>110090.48000000001</v>
      </c>
      <c r="G29" s="7">
        <v>0</v>
      </c>
      <c r="H29" s="7">
        <f t="shared" si="3"/>
        <v>27522.620000000003</v>
      </c>
      <c r="I29" s="7">
        <v>411443.91600000003</v>
      </c>
      <c r="J29" s="7">
        <v>137613.1</v>
      </c>
      <c r="L29" s="9"/>
    </row>
    <row r="30" spans="1:12" s="8" customFormat="1" ht="15" thickBot="1" x14ac:dyDescent="0.35">
      <c r="A30" s="5" t="s">
        <v>50</v>
      </c>
      <c r="B30" s="6" t="s">
        <v>51</v>
      </c>
      <c r="C30" s="6">
        <v>20</v>
      </c>
      <c r="D30" s="6" t="s">
        <v>31</v>
      </c>
      <c r="E30" s="6" t="s">
        <v>334</v>
      </c>
      <c r="F30" s="7">
        <f t="shared" si="2"/>
        <v>41245.120000000003</v>
      </c>
      <c r="G30" s="7">
        <v>0</v>
      </c>
      <c r="H30" s="7">
        <f t="shared" si="3"/>
        <v>10311.280000000001</v>
      </c>
      <c r="I30" s="7">
        <v>156779.79500000001</v>
      </c>
      <c r="J30" s="7">
        <v>51556.4</v>
      </c>
      <c r="L30" s="9"/>
    </row>
    <row r="31" spans="1:12" s="8" customFormat="1" ht="15" thickBot="1" x14ac:dyDescent="0.35">
      <c r="A31" s="5" t="s">
        <v>60</v>
      </c>
      <c r="B31" s="6" t="s">
        <v>61</v>
      </c>
      <c r="C31" s="6">
        <v>20</v>
      </c>
      <c r="D31" s="6" t="s">
        <v>31</v>
      </c>
      <c r="E31" s="6" t="s">
        <v>334</v>
      </c>
      <c r="F31" s="7">
        <f t="shared" si="2"/>
        <v>57283.864000000001</v>
      </c>
      <c r="G31" s="7">
        <v>0</v>
      </c>
      <c r="H31" s="7">
        <f t="shared" si="3"/>
        <v>14320.966</v>
      </c>
      <c r="I31" s="7">
        <v>214290.826</v>
      </c>
      <c r="J31" s="7">
        <v>71604.83</v>
      </c>
      <c r="L31" s="9"/>
    </row>
    <row r="32" spans="1:12" s="8" customFormat="1" ht="15" thickBot="1" x14ac:dyDescent="0.35">
      <c r="A32" s="5" t="s">
        <v>46</v>
      </c>
      <c r="B32" s="6" t="s">
        <v>47</v>
      </c>
      <c r="C32" s="6">
        <v>20</v>
      </c>
      <c r="D32" s="6" t="s">
        <v>31</v>
      </c>
      <c r="E32" s="6" t="s">
        <v>334</v>
      </c>
      <c r="F32" s="7">
        <f t="shared" si="2"/>
        <v>115103.76000000001</v>
      </c>
      <c r="G32" s="7">
        <v>0</v>
      </c>
      <c r="H32" s="7">
        <f t="shared" si="3"/>
        <v>28775.940000000002</v>
      </c>
      <c r="I32" s="7">
        <v>414963.272</v>
      </c>
      <c r="J32" s="7">
        <v>143879.70000000001</v>
      </c>
      <c r="L32" s="9"/>
    </row>
    <row r="33" spans="1:12" s="8" customFormat="1" ht="15" thickBot="1" x14ac:dyDescent="0.35">
      <c r="A33" s="5" t="s">
        <v>40</v>
      </c>
      <c r="B33" s="6" t="s">
        <v>41</v>
      </c>
      <c r="C33" s="6">
        <v>20</v>
      </c>
      <c r="D33" s="6" t="s">
        <v>31</v>
      </c>
      <c r="E33" s="6" t="s">
        <v>334</v>
      </c>
      <c r="F33" s="7">
        <f t="shared" si="2"/>
        <v>162970.64000000001</v>
      </c>
      <c r="G33" s="7">
        <v>0</v>
      </c>
      <c r="H33" s="7">
        <f t="shared" si="3"/>
        <v>40742.660000000003</v>
      </c>
      <c r="I33" s="7">
        <v>602953.81499999994</v>
      </c>
      <c r="J33" s="7">
        <v>203713.3</v>
      </c>
      <c r="L33" s="9"/>
    </row>
    <row r="34" spans="1:12" s="8" customFormat="1" ht="15" thickBot="1" x14ac:dyDescent="0.35">
      <c r="A34" s="5" t="s">
        <v>44</v>
      </c>
      <c r="B34" s="6" t="s">
        <v>45</v>
      </c>
      <c r="C34" s="6">
        <v>20</v>
      </c>
      <c r="D34" s="6" t="s">
        <v>31</v>
      </c>
      <c r="E34" s="6" t="s">
        <v>334</v>
      </c>
      <c r="F34" s="7">
        <f t="shared" si="2"/>
        <v>379024.16000000003</v>
      </c>
      <c r="G34" s="7">
        <v>0</v>
      </c>
      <c r="H34" s="7">
        <f t="shared" si="3"/>
        <v>94756.040000000008</v>
      </c>
      <c r="I34" s="7">
        <v>1413679.084</v>
      </c>
      <c r="J34" s="7">
        <v>473780.2</v>
      </c>
      <c r="L34" s="9"/>
    </row>
    <row r="35" spans="1:12" s="8" customFormat="1" ht="15" thickBot="1" x14ac:dyDescent="0.35">
      <c r="A35" s="5" t="s">
        <v>52</v>
      </c>
      <c r="B35" s="6" t="s">
        <v>53</v>
      </c>
      <c r="C35" s="6">
        <v>20</v>
      </c>
      <c r="D35" s="6" t="s">
        <v>31</v>
      </c>
      <c r="E35" s="6" t="s">
        <v>334</v>
      </c>
      <c r="F35" s="7">
        <f t="shared" si="2"/>
        <v>51470.640000000007</v>
      </c>
      <c r="G35" s="7">
        <v>0</v>
      </c>
      <c r="H35" s="7">
        <f t="shared" si="3"/>
        <v>12867.660000000002</v>
      </c>
      <c r="I35" s="7">
        <v>192946.30600000001</v>
      </c>
      <c r="J35" s="7">
        <v>64338.3</v>
      </c>
      <c r="L35" s="9"/>
    </row>
    <row r="36" spans="1:12" s="8" customFormat="1" ht="15" thickBot="1" x14ac:dyDescent="0.35">
      <c r="A36" s="5" t="s">
        <v>34</v>
      </c>
      <c r="B36" s="6" t="s">
        <v>35</v>
      </c>
      <c r="C36" s="6">
        <v>20</v>
      </c>
      <c r="D36" s="6" t="s">
        <v>31</v>
      </c>
      <c r="E36" s="6" t="s">
        <v>334</v>
      </c>
      <c r="F36" s="7">
        <f t="shared" si="2"/>
        <v>79595.784</v>
      </c>
      <c r="G36" s="7">
        <v>0</v>
      </c>
      <c r="H36" s="7">
        <f t="shared" si="3"/>
        <v>19898.946</v>
      </c>
      <c r="I36" s="7">
        <v>289938.08299999998</v>
      </c>
      <c r="J36" s="7">
        <v>99494.73</v>
      </c>
      <c r="L36" s="9"/>
    </row>
    <row r="37" spans="1:12" s="8" customFormat="1" ht="15" thickBot="1" x14ac:dyDescent="0.35">
      <c r="A37" s="5" t="s">
        <v>56</v>
      </c>
      <c r="B37" s="6" t="s">
        <v>57</v>
      </c>
      <c r="C37" s="6">
        <v>20</v>
      </c>
      <c r="D37" s="6" t="s">
        <v>31</v>
      </c>
      <c r="E37" s="6" t="s">
        <v>334</v>
      </c>
      <c r="F37" s="7">
        <f t="shared" si="2"/>
        <v>543988.696</v>
      </c>
      <c r="G37" s="7">
        <v>0</v>
      </c>
      <c r="H37" s="7">
        <f t="shared" si="3"/>
        <v>135997.174</v>
      </c>
      <c r="I37" s="7">
        <v>2006967.9879999999</v>
      </c>
      <c r="J37" s="7">
        <v>679985.87</v>
      </c>
      <c r="L37" s="9"/>
    </row>
    <row r="38" spans="1:12" s="8" customFormat="1" ht="15" thickBot="1" x14ac:dyDescent="0.35">
      <c r="A38" s="5" t="s">
        <v>38</v>
      </c>
      <c r="B38" s="6" t="s">
        <v>39</v>
      </c>
      <c r="C38" s="6">
        <v>20</v>
      </c>
      <c r="D38" s="6" t="s">
        <v>31</v>
      </c>
      <c r="E38" s="6" t="s">
        <v>334</v>
      </c>
      <c r="F38" s="7">
        <f t="shared" si="2"/>
        <v>78840</v>
      </c>
      <c r="G38" s="7">
        <v>0</v>
      </c>
      <c r="H38" s="7">
        <f t="shared" si="3"/>
        <v>19710</v>
      </c>
      <c r="I38" s="7">
        <v>294515.27399999998</v>
      </c>
      <c r="J38" s="7">
        <v>98550</v>
      </c>
      <c r="L38" s="9"/>
    </row>
    <row r="39" spans="1:12" s="8" customFormat="1" ht="15" thickBot="1" x14ac:dyDescent="0.35">
      <c r="A39" s="5" t="s">
        <v>62</v>
      </c>
      <c r="B39" s="6" t="s">
        <v>63</v>
      </c>
      <c r="C39" s="6">
        <v>20</v>
      </c>
      <c r="D39" s="6" t="s">
        <v>31</v>
      </c>
      <c r="E39" s="6" t="s">
        <v>334</v>
      </c>
      <c r="F39" s="7">
        <f t="shared" si="2"/>
        <v>393718.72000000003</v>
      </c>
      <c r="G39" s="7">
        <v>0</v>
      </c>
      <c r="H39" s="7">
        <f t="shared" si="3"/>
        <v>98429.680000000008</v>
      </c>
      <c r="I39" s="7">
        <v>1449135.63</v>
      </c>
      <c r="J39" s="7">
        <v>492148.4</v>
      </c>
      <c r="L39" s="9"/>
    </row>
    <row r="40" spans="1:12" s="8" customFormat="1" ht="15" thickBot="1" x14ac:dyDescent="0.35">
      <c r="A40" s="5" t="s">
        <v>259</v>
      </c>
      <c r="B40" s="6" t="s">
        <v>66</v>
      </c>
      <c r="C40" s="6">
        <v>10</v>
      </c>
      <c r="D40" s="6" t="s">
        <v>67</v>
      </c>
      <c r="E40" s="6" t="s">
        <v>334</v>
      </c>
      <c r="F40" s="7">
        <f>J40*0.9</f>
        <v>17733.600000000002</v>
      </c>
      <c r="G40" s="7">
        <v>0</v>
      </c>
      <c r="H40" s="7">
        <f>J40*0.1</f>
        <v>1970.4</v>
      </c>
      <c r="I40" s="7">
        <v>57693.285000000003</v>
      </c>
      <c r="J40" s="7">
        <v>19704</v>
      </c>
      <c r="L40" s="9"/>
    </row>
    <row r="41" spans="1:12" s="8" customFormat="1" ht="15" thickBot="1" x14ac:dyDescent="0.35">
      <c r="A41" s="5" t="s">
        <v>261</v>
      </c>
      <c r="B41" s="6" t="s">
        <v>68</v>
      </c>
      <c r="C41" s="6">
        <v>10</v>
      </c>
      <c r="D41" s="6" t="s">
        <v>67</v>
      </c>
      <c r="E41" s="6" t="s">
        <v>334</v>
      </c>
      <c r="F41" s="7">
        <f t="shared" ref="F41:F44" si="4">J41*0.9</f>
        <v>26352.45</v>
      </c>
      <c r="G41" s="7">
        <v>0</v>
      </c>
      <c r="H41" s="7">
        <f t="shared" ref="H41:H44" si="5">J41*0.1</f>
        <v>2928.05</v>
      </c>
      <c r="I41" s="7">
        <v>84120.520999999993</v>
      </c>
      <c r="J41" s="7">
        <v>29280.5</v>
      </c>
      <c r="L41" s="9"/>
    </row>
    <row r="42" spans="1:12" s="8" customFormat="1" ht="15" thickBot="1" x14ac:dyDescent="0.35">
      <c r="A42" s="5" t="s">
        <v>262</v>
      </c>
      <c r="B42" s="6" t="s">
        <v>84</v>
      </c>
      <c r="C42" s="6">
        <v>10</v>
      </c>
      <c r="D42" s="6" t="s">
        <v>67</v>
      </c>
      <c r="E42" s="6" t="s">
        <v>334</v>
      </c>
      <c r="F42" s="7">
        <f t="shared" si="4"/>
        <v>68084.28</v>
      </c>
      <c r="G42" s="7">
        <v>0</v>
      </c>
      <c r="H42" s="7">
        <f t="shared" si="5"/>
        <v>7564.92</v>
      </c>
      <c r="I42" s="7">
        <v>218158.26800000001</v>
      </c>
      <c r="J42" s="7">
        <v>75649.2</v>
      </c>
      <c r="L42" s="9"/>
    </row>
    <row r="43" spans="1:12" s="8" customFormat="1" ht="15" thickBot="1" x14ac:dyDescent="0.35">
      <c r="A43" s="5" t="s">
        <v>264</v>
      </c>
      <c r="B43" s="6" t="s">
        <v>69</v>
      </c>
      <c r="C43" s="6">
        <v>10</v>
      </c>
      <c r="D43" s="6" t="s">
        <v>67</v>
      </c>
      <c r="E43" s="6" t="s">
        <v>334</v>
      </c>
      <c r="F43" s="7">
        <f t="shared" si="4"/>
        <v>8674.380000000001</v>
      </c>
      <c r="G43" s="7">
        <v>0</v>
      </c>
      <c r="H43" s="7">
        <f t="shared" si="5"/>
        <v>963.82000000000016</v>
      </c>
      <c r="I43" s="7">
        <v>27682.013999999999</v>
      </c>
      <c r="J43" s="7">
        <v>9638.2000000000007</v>
      </c>
      <c r="L43" s="9"/>
    </row>
    <row r="44" spans="1:12" s="8" customFormat="1" ht="15" thickBot="1" x14ac:dyDescent="0.35">
      <c r="A44" s="5" t="s">
        <v>265</v>
      </c>
      <c r="B44" s="6" t="s">
        <v>85</v>
      </c>
      <c r="C44" s="6">
        <v>10</v>
      </c>
      <c r="D44" s="6" t="s">
        <v>67</v>
      </c>
      <c r="E44" s="6" t="s">
        <v>334</v>
      </c>
      <c r="F44" s="7">
        <f t="shared" si="4"/>
        <v>39975.21</v>
      </c>
      <c r="G44" s="7">
        <v>0</v>
      </c>
      <c r="H44" s="7">
        <f t="shared" si="5"/>
        <v>4441.6900000000005</v>
      </c>
      <c r="I44" s="7">
        <v>128703.44899999999</v>
      </c>
      <c r="J44" s="7">
        <v>44416.9</v>
      </c>
      <c r="L44" s="9"/>
    </row>
    <row r="45" spans="1:12" s="8" customFormat="1" ht="15" thickBot="1" x14ac:dyDescent="0.35">
      <c r="A45" s="5" t="s">
        <v>267</v>
      </c>
      <c r="B45" s="6" t="s">
        <v>71</v>
      </c>
      <c r="C45" s="6">
        <v>20</v>
      </c>
      <c r="D45" s="6" t="s">
        <v>67</v>
      </c>
      <c r="E45" s="6" t="s">
        <v>334</v>
      </c>
      <c r="F45" s="7">
        <f>J45*0.8</f>
        <v>459510.72000000003</v>
      </c>
      <c r="G45" s="7">
        <v>0</v>
      </c>
      <c r="H45" s="7">
        <f>J45*0.2</f>
        <v>114877.68000000001</v>
      </c>
      <c r="I45" s="7">
        <v>1734705.17</v>
      </c>
      <c r="J45" s="7">
        <v>574388.4</v>
      </c>
      <c r="L45" s="9"/>
    </row>
    <row r="46" spans="1:12" s="8" customFormat="1" ht="15" thickBot="1" x14ac:dyDescent="0.35">
      <c r="A46" s="5" t="s">
        <v>266</v>
      </c>
      <c r="B46" s="6" t="s">
        <v>70</v>
      </c>
      <c r="C46" s="6">
        <v>10</v>
      </c>
      <c r="D46" s="6" t="s">
        <v>67</v>
      </c>
      <c r="E46" s="6" t="s">
        <v>334</v>
      </c>
      <c r="F46" s="7">
        <f t="shared" ref="F46:F76" si="6">J46*0.9</f>
        <v>140472.45000000001</v>
      </c>
      <c r="G46" s="7">
        <v>0</v>
      </c>
      <c r="H46" s="7">
        <f t="shared" ref="H46:H76" si="7">J46*0.1</f>
        <v>15608.050000000001</v>
      </c>
      <c r="I46" s="7">
        <v>462243.86800000002</v>
      </c>
      <c r="J46" s="7">
        <v>156080.5</v>
      </c>
      <c r="L46" s="9"/>
    </row>
    <row r="47" spans="1:12" s="8" customFormat="1" ht="15" thickBot="1" x14ac:dyDescent="0.35">
      <c r="A47" s="5" t="s">
        <v>268</v>
      </c>
      <c r="B47" s="6" t="s">
        <v>72</v>
      </c>
      <c r="C47" s="6">
        <v>10</v>
      </c>
      <c r="D47" s="6" t="s">
        <v>67</v>
      </c>
      <c r="E47" s="6" t="s">
        <v>334</v>
      </c>
      <c r="F47" s="7">
        <f t="shared" si="6"/>
        <v>11087.82</v>
      </c>
      <c r="G47" s="7">
        <v>0</v>
      </c>
      <c r="H47" s="7">
        <f t="shared" si="7"/>
        <v>1231.98</v>
      </c>
      <c r="I47" s="7">
        <v>35848.245999999999</v>
      </c>
      <c r="J47" s="7">
        <v>12319.8</v>
      </c>
      <c r="L47" s="9"/>
    </row>
    <row r="48" spans="1:12" s="8" customFormat="1" ht="15" thickBot="1" x14ac:dyDescent="0.35">
      <c r="A48" s="5" t="s">
        <v>269</v>
      </c>
      <c r="B48" s="6" t="s">
        <v>73</v>
      </c>
      <c r="C48" s="6">
        <v>10</v>
      </c>
      <c r="D48" s="6" t="s">
        <v>67</v>
      </c>
      <c r="E48" s="6" t="s">
        <v>334</v>
      </c>
      <c r="F48" s="7">
        <f t="shared" si="6"/>
        <v>9859.41</v>
      </c>
      <c r="G48" s="7">
        <v>0</v>
      </c>
      <c r="H48" s="7">
        <f t="shared" si="7"/>
        <v>1095.49</v>
      </c>
      <c r="I48" s="7">
        <v>31532.169000000002</v>
      </c>
      <c r="J48" s="7">
        <v>10954.9</v>
      </c>
      <c r="L48" s="9"/>
    </row>
    <row r="49" spans="1:12" s="8" customFormat="1" ht="15" thickBot="1" x14ac:dyDescent="0.35">
      <c r="A49" s="5" t="s">
        <v>271</v>
      </c>
      <c r="B49" s="6" t="s">
        <v>74</v>
      </c>
      <c r="C49" s="6">
        <v>10</v>
      </c>
      <c r="D49" s="6" t="s">
        <v>67</v>
      </c>
      <c r="E49" s="6" t="s">
        <v>334</v>
      </c>
      <c r="F49" s="7">
        <f t="shared" si="6"/>
        <v>5406.12</v>
      </c>
      <c r="G49" s="7">
        <v>0</v>
      </c>
      <c r="H49" s="7">
        <f t="shared" si="7"/>
        <v>600.68000000000006</v>
      </c>
      <c r="I49" s="7">
        <v>17229.748</v>
      </c>
      <c r="J49" s="7">
        <v>6006.8</v>
      </c>
      <c r="L49" s="9"/>
    </row>
    <row r="50" spans="1:12" s="8" customFormat="1" ht="15" thickBot="1" x14ac:dyDescent="0.35">
      <c r="A50" s="5" t="s">
        <v>272</v>
      </c>
      <c r="B50" s="6" t="s">
        <v>75</v>
      </c>
      <c r="C50" s="6">
        <v>10</v>
      </c>
      <c r="D50" s="6" t="s">
        <v>67</v>
      </c>
      <c r="E50" s="6" t="s">
        <v>334</v>
      </c>
      <c r="F50" s="7">
        <f t="shared" si="6"/>
        <v>24878.97</v>
      </c>
      <c r="G50" s="7">
        <v>0</v>
      </c>
      <c r="H50" s="7">
        <f t="shared" si="7"/>
        <v>2764.33</v>
      </c>
      <c r="I50" s="7">
        <v>79798.827000000005</v>
      </c>
      <c r="J50" s="7">
        <v>27643.3</v>
      </c>
      <c r="L50" s="9"/>
    </row>
    <row r="51" spans="1:12" s="8" customFormat="1" ht="15" thickBot="1" x14ac:dyDescent="0.35">
      <c r="A51" s="5" t="s">
        <v>273</v>
      </c>
      <c r="B51" s="6" t="s">
        <v>76</v>
      </c>
      <c r="C51" s="6">
        <v>10</v>
      </c>
      <c r="D51" s="6" t="s">
        <v>67</v>
      </c>
      <c r="E51" s="6" t="s">
        <v>334</v>
      </c>
      <c r="F51" s="7">
        <f t="shared" si="6"/>
        <v>55762.200000000004</v>
      </c>
      <c r="G51" s="7">
        <v>0</v>
      </c>
      <c r="H51" s="7">
        <f t="shared" si="7"/>
        <v>6195.8</v>
      </c>
      <c r="I51" s="7">
        <v>185775.747</v>
      </c>
      <c r="J51" s="7">
        <v>61958</v>
      </c>
      <c r="L51" s="9"/>
    </row>
    <row r="52" spans="1:12" s="8" customFormat="1" ht="15" thickBot="1" x14ac:dyDescent="0.35">
      <c r="A52" s="5" t="s">
        <v>274</v>
      </c>
      <c r="B52" s="6" t="s">
        <v>77</v>
      </c>
      <c r="C52" s="6">
        <v>10</v>
      </c>
      <c r="D52" s="6" t="s">
        <v>67</v>
      </c>
      <c r="E52" s="6" t="s">
        <v>334</v>
      </c>
      <c r="F52" s="7">
        <f t="shared" si="6"/>
        <v>16982.55</v>
      </c>
      <c r="G52" s="7">
        <v>0</v>
      </c>
      <c r="H52" s="7">
        <f t="shared" si="7"/>
        <v>1886.95</v>
      </c>
      <c r="I52" s="7">
        <v>54209.148000000001</v>
      </c>
      <c r="J52" s="7">
        <v>18869.5</v>
      </c>
      <c r="L52" s="9"/>
    </row>
    <row r="53" spans="1:12" s="8" customFormat="1" ht="15" thickBot="1" x14ac:dyDescent="0.35">
      <c r="A53" s="5" t="s">
        <v>275</v>
      </c>
      <c r="B53" s="6" t="s">
        <v>78</v>
      </c>
      <c r="C53" s="6">
        <v>10</v>
      </c>
      <c r="D53" s="6" t="s">
        <v>67</v>
      </c>
      <c r="E53" s="6" t="s">
        <v>334</v>
      </c>
      <c r="F53" s="7">
        <f t="shared" si="6"/>
        <v>15880.32</v>
      </c>
      <c r="G53" s="7">
        <v>0</v>
      </c>
      <c r="H53" s="7">
        <f t="shared" si="7"/>
        <v>1764.48</v>
      </c>
      <c r="I53" s="7">
        <v>51721.544999999998</v>
      </c>
      <c r="J53" s="7">
        <v>17644.8</v>
      </c>
      <c r="L53" s="9"/>
    </row>
    <row r="54" spans="1:12" s="8" customFormat="1" ht="15" thickBot="1" x14ac:dyDescent="0.35">
      <c r="A54" s="5" t="s">
        <v>277</v>
      </c>
      <c r="B54" s="6" t="s">
        <v>86</v>
      </c>
      <c r="C54" s="6">
        <v>10</v>
      </c>
      <c r="D54" s="6" t="s">
        <v>67</v>
      </c>
      <c r="E54" s="6" t="s">
        <v>334</v>
      </c>
      <c r="F54" s="7">
        <f t="shared" si="6"/>
        <v>11888.01</v>
      </c>
      <c r="G54" s="7">
        <v>0</v>
      </c>
      <c r="H54" s="7">
        <f t="shared" si="7"/>
        <v>1320.89</v>
      </c>
      <c r="I54" s="7">
        <v>38215.786999999997</v>
      </c>
      <c r="J54" s="7">
        <v>13208.9</v>
      </c>
      <c r="L54" s="9"/>
    </row>
    <row r="55" spans="1:12" s="8" customFormat="1" ht="15" thickBot="1" x14ac:dyDescent="0.35">
      <c r="A55" s="5" t="s">
        <v>279</v>
      </c>
      <c r="B55" s="6" t="s">
        <v>87</v>
      </c>
      <c r="C55" s="6">
        <v>10</v>
      </c>
      <c r="D55" s="6" t="s">
        <v>67</v>
      </c>
      <c r="E55" s="6" t="s">
        <v>334</v>
      </c>
      <c r="F55" s="7">
        <f t="shared" si="6"/>
        <v>4479.4799999999996</v>
      </c>
      <c r="G55" s="7">
        <v>0</v>
      </c>
      <c r="H55" s="7">
        <f t="shared" si="7"/>
        <v>497.72</v>
      </c>
      <c r="I55" s="7">
        <v>14537.571</v>
      </c>
      <c r="J55" s="7">
        <v>4977.2</v>
      </c>
      <c r="L55" s="9"/>
    </row>
    <row r="56" spans="1:12" s="8" customFormat="1" ht="15" thickBot="1" x14ac:dyDescent="0.35">
      <c r="A56" s="5" t="s">
        <v>280</v>
      </c>
      <c r="B56" s="6" t="s">
        <v>88</v>
      </c>
      <c r="C56" s="6">
        <v>10</v>
      </c>
      <c r="D56" s="6" t="s">
        <v>67</v>
      </c>
      <c r="E56" s="6" t="s">
        <v>334</v>
      </c>
      <c r="F56" s="7">
        <f t="shared" si="6"/>
        <v>13497.119999999999</v>
      </c>
      <c r="G56" s="7">
        <v>0</v>
      </c>
      <c r="H56" s="7">
        <f t="shared" si="7"/>
        <v>1499.68</v>
      </c>
      <c r="I56" s="7">
        <v>43359.983</v>
      </c>
      <c r="J56" s="7">
        <v>14996.8</v>
      </c>
      <c r="L56" s="9"/>
    </row>
    <row r="57" spans="1:12" s="8" customFormat="1" ht="15" thickBot="1" x14ac:dyDescent="0.35">
      <c r="A57" s="5" t="s">
        <v>281</v>
      </c>
      <c r="B57" s="6" t="s">
        <v>79</v>
      </c>
      <c r="C57" s="6">
        <v>10</v>
      </c>
      <c r="D57" s="6" t="s">
        <v>67</v>
      </c>
      <c r="E57" s="6" t="s">
        <v>334</v>
      </c>
      <c r="F57" s="7">
        <f t="shared" si="6"/>
        <v>6992.37</v>
      </c>
      <c r="G57" s="7">
        <v>0</v>
      </c>
      <c r="H57" s="7">
        <f t="shared" si="7"/>
        <v>776.93000000000006</v>
      </c>
      <c r="I57" s="7">
        <v>22348.967000000001</v>
      </c>
      <c r="J57" s="7">
        <v>7769.3</v>
      </c>
      <c r="L57" s="9"/>
    </row>
    <row r="58" spans="1:12" s="8" customFormat="1" ht="15" thickBot="1" x14ac:dyDescent="0.35">
      <c r="A58" s="5" t="s">
        <v>282</v>
      </c>
      <c r="B58" s="6" t="s">
        <v>80</v>
      </c>
      <c r="C58" s="6">
        <v>10</v>
      </c>
      <c r="D58" s="6" t="s">
        <v>67</v>
      </c>
      <c r="E58" s="6" t="s">
        <v>334</v>
      </c>
      <c r="F58" s="7">
        <f t="shared" si="6"/>
        <v>32344.020000000004</v>
      </c>
      <c r="G58" s="7">
        <v>0</v>
      </c>
      <c r="H58" s="7">
        <f t="shared" si="7"/>
        <v>3593.7800000000007</v>
      </c>
      <c r="I58" s="7">
        <v>103011.537</v>
      </c>
      <c r="J58" s="7">
        <v>35937.800000000003</v>
      </c>
      <c r="L58" s="9"/>
    </row>
    <row r="59" spans="1:12" s="8" customFormat="1" ht="15" thickBot="1" x14ac:dyDescent="0.35">
      <c r="A59" s="5" t="s">
        <v>285</v>
      </c>
      <c r="B59" s="6" t="s">
        <v>81</v>
      </c>
      <c r="C59" s="6">
        <v>10</v>
      </c>
      <c r="D59" s="6" t="s">
        <v>67</v>
      </c>
      <c r="E59" s="6" t="s">
        <v>334</v>
      </c>
      <c r="F59" s="7">
        <f t="shared" si="6"/>
        <v>22985.460000000003</v>
      </c>
      <c r="G59" s="7">
        <v>0</v>
      </c>
      <c r="H59" s="7">
        <f t="shared" si="7"/>
        <v>2553.9400000000005</v>
      </c>
      <c r="I59" s="7">
        <v>73940.805999999997</v>
      </c>
      <c r="J59" s="7">
        <v>25539.4</v>
      </c>
      <c r="L59" s="9"/>
    </row>
    <row r="60" spans="1:12" s="8" customFormat="1" ht="15" thickBot="1" x14ac:dyDescent="0.35">
      <c r="A60" s="5" t="s">
        <v>286</v>
      </c>
      <c r="B60" s="6" t="s">
        <v>82</v>
      </c>
      <c r="C60" s="6">
        <v>10</v>
      </c>
      <c r="D60" s="6" t="s">
        <v>67</v>
      </c>
      <c r="E60" s="6" t="s">
        <v>334</v>
      </c>
      <c r="F60" s="7">
        <f t="shared" si="6"/>
        <v>17071.560000000001</v>
      </c>
      <c r="G60" s="7">
        <v>0</v>
      </c>
      <c r="H60" s="7">
        <f t="shared" si="7"/>
        <v>1896.8400000000001</v>
      </c>
      <c r="I60" s="7">
        <v>55203.052000000003</v>
      </c>
      <c r="J60" s="7">
        <v>18968.400000000001</v>
      </c>
      <c r="L60" s="9"/>
    </row>
    <row r="61" spans="1:12" s="8" customFormat="1" ht="15" thickBot="1" x14ac:dyDescent="0.35">
      <c r="A61" s="5" t="s">
        <v>289</v>
      </c>
      <c r="B61" s="6" t="s">
        <v>89</v>
      </c>
      <c r="C61" s="6">
        <v>10</v>
      </c>
      <c r="D61" s="6" t="s">
        <v>67</v>
      </c>
      <c r="E61" s="6" t="s">
        <v>334</v>
      </c>
      <c r="F61" s="7">
        <f t="shared" si="6"/>
        <v>6033.87</v>
      </c>
      <c r="G61" s="7">
        <v>0</v>
      </c>
      <c r="H61" s="7">
        <f t="shared" si="7"/>
        <v>670.43000000000006</v>
      </c>
      <c r="I61" s="7">
        <v>19588.536</v>
      </c>
      <c r="J61" s="7">
        <v>6704.3</v>
      </c>
      <c r="L61" s="9"/>
    </row>
    <row r="62" spans="1:12" s="8" customFormat="1" ht="15" thickBot="1" x14ac:dyDescent="0.35">
      <c r="A62" s="5" t="s">
        <v>290</v>
      </c>
      <c r="B62" s="6" t="s">
        <v>83</v>
      </c>
      <c r="C62" s="6">
        <v>10</v>
      </c>
      <c r="D62" s="6" t="s">
        <v>67</v>
      </c>
      <c r="E62" s="6" t="s">
        <v>334</v>
      </c>
      <c r="F62" s="7">
        <f t="shared" si="6"/>
        <v>7307.73</v>
      </c>
      <c r="G62" s="7">
        <v>0</v>
      </c>
      <c r="H62" s="7">
        <f t="shared" si="7"/>
        <v>811.97</v>
      </c>
      <c r="I62" s="7">
        <v>23623.197</v>
      </c>
      <c r="J62" s="7">
        <v>8119.7</v>
      </c>
      <c r="L62" s="9"/>
    </row>
    <row r="63" spans="1:12" s="8" customFormat="1" ht="15" thickBot="1" x14ac:dyDescent="0.35">
      <c r="A63" s="5" t="s">
        <v>291</v>
      </c>
      <c r="B63" s="6" t="s">
        <v>90</v>
      </c>
      <c r="C63" s="6">
        <v>10</v>
      </c>
      <c r="D63" s="6" t="s">
        <v>67</v>
      </c>
      <c r="E63" s="6" t="s">
        <v>334</v>
      </c>
      <c r="F63" s="7">
        <f t="shared" si="6"/>
        <v>14593.95</v>
      </c>
      <c r="G63" s="7">
        <v>0</v>
      </c>
      <c r="H63" s="7">
        <f t="shared" si="7"/>
        <v>1621.5500000000002</v>
      </c>
      <c r="I63" s="7">
        <v>46564.392</v>
      </c>
      <c r="J63" s="7">
        <v>16215.5</v>
      </c>
      <c r="L63" s="9"/>
    </row>
    <row r="64" spans="1:12" s="8" customFormat="1" ht="15" thickBot="1" x14ac:dyDescent="0.35">
      <c r="A64" s="5" t="s">
        <v>91</v>
      </c>
      <c r="B64" s="6" t="s">
        <v>92</v>
      </c>
      <c r="C64" s="6">
        <v>10</v>
      </c>
      <c r="D64" s="6" t="s">
        <v>93</v>
      </c>
      <c r="E64" s="6" t="s">
        <v>334</v>
      </c>
      <c r="F64" s="7">
        <f t="shared" si="6"/>
        <v>24637.32</v>
      </c>
      <c r="G64" s="7">
        <v>0</v>
      </c>
      <c r="H64" s="7">
        <f t="shared" si="7"/>
        <v>2737.48</v>
      </c>
      <c r="I64" s="7">
        <v>79207.645999999993</v>
      </c>
      <c r="J64" s="7">
        <v>27374.799999999999</v>
      </c>
      <c r="L64" s="9"/>
    </row>
    <row r="65" spans="1:12" s="8" customFormat="1" ht="15" thickBot="1" x14ac:dyDescent="0.35">
      <c r="A65" s="5" t="s">
        <v>94</v>
      </c>
      <c r="B65" s="6" t="s">
        <v>95</v>
      </c>
      <c r="C65" s="6">
        <v>10</v>
      </c>
      <c r="D65" s="6" t="s">
        <v>93</v>
      </c>
      <c r="E65" s="6" t="s">
        <v>334</v>
      </c>
      <c r="F65" s="7">
        <f t="shared" si="6"/>
        <v>30522.420000000002</v>
      </c>
      <c r="G65" s="7">
        <v>0</v>
      </c>
      <c r="H65" s="7">
        <f t="shared" si="7"/>
        <v>3391.3800000000006</v>
      </c>
      <c r="I65" s="7">
        <v>99036.082999999999</v>
      </c>
      <c r="J65" s="7">
        <v>33913.800000000003</v>
      </c>
      <c r="L65" s="9"/>
    </row>
    <row r="66" spans="1:12" s="8" customFormat="1" ht="15" thickBot="1" x14ac:dyDescent="0.35">
      <c r="A66" s="5" t="s">
        <v>98</v>
      </c>
      <c r="B66" s="6" t="s">
        <v>99</v>
      </c>
      <c r="C66" s="6">
        <v>10</v>
      </c>
      <c r="D66" s="6" t="s">
        <v>93</v>
      </c>
      <c r="E66" s="6" t="s">
        <v>334</v>
      </c>
      <c r="F66" s="7">
        <f t="shared" si="6"/>
        <v>31648.59</v>
      </c>
      <c r="G66" s="7">
        <v>0</v>
      </c>
      <c r="H66" s="7">
        <f t="shared" si="7"/>
        <v>3516.51</v>
      </c>
      <c r="I66" s="7">
        <v>101973.928</v>
      </c>
      <c r="J66" s="7">
        <v>35165.1</v>
      </c>
      <c r="L66" s="9"/>
    </row>
    <row r="67" spans="1:12" s="8" customFormat="1" ht="15" thickBot="1" x14ac:dyDescent="0.35">
      <c r="A67" s="5" t="s">
        <v>96</v>
      </c>
      <c r="B67" s="6" t="s">
        <v>97</v>
      </c>
      <c r="C67" s="6">
        <v>10</v>
      </c>
      <c r="D67" s="6" t="s">
        <v>93</v>
      </c>
      <c r="E67" s="6" t="s">
        <v>334</v>
      </c>
      <c r="F67" s="7">
        <f t="shared" si="6"/>
        <v>34384.950000000004</v>
      </c>
      <c r="G67" s="7">
        <v>0</v>
      </c>
      <c r="H67" s="7">
        <f t="shared" si="7"/>
        <v>3820.55</v>
      </c>
      <c r="I67" s="7">
        <v>111498.966</v>
      </c>
      <c r="J67" s="7">
        <v>38205.5</v>
      </c>
      <c r="L67" s="9"/>
    </row>
    <row r="68" spans="1:12" s="8" customFormat="1" ht="15" thickBot="1" x14ac:dyDescent="0.35">
      <c r="A68" s="5" t="s">
        <v>100</v>
      </c>
      <c r="B68" s="6" t="s">
        <v>101</v>
      </c>
      <c r="C68" s="6">
        <v>10</v>
      </c>
      <c r="D68" s="6" t="s">
        <v>93</v>
      </c>
      <c r="E68" s="6" t="s">
        <v>334</v>
      </c>
      <c r="F68" s="7">
        <f t="shared" si="6"/>
        <v>12746.97</v>
      </c>
      <c r="G68" s="7">
        <v>0</v>
      </c>
      <c r="H68" s="7">
        <f t="shared" si="7"/>
        <v>1416.33</v>
      </c>
      <c r="I68" s="7">
        <v>41092.04</v>
      </c>
      <c r="J68" s="7">
        <v>14163.3</v>
      </c>
      <c r="L68" s="9"/>
    </row>
    <row r="69" spans="1:12" s="8" customFormat="1" ht="15" thickBot="1" x14ac:dyDescent="0.35">
      <c r="A69" s="5" t="s">
        <v>102</v>
      </c>
      <c r="B69" s="6" t="s">
        <v>103</v>
      </c>
      <c r="C69" s="6">
        <v>10</v>
      </c>
      <c r="D69" s="6" t="s">
        <v>93</v>
      </c>
      <c r="E69" s="6" t="s">
        <v>334</v>
      </c>
      <c r="F69" s="7">
        <f t="shared" si="6"/>
        <v>8854.74</v>
      </c>
      <c r="G69" s="7">
        <v>0</v>
      </c>
      <c r="H69" s="7">
        <f t="shared" si="7"/>
        <v>983.86000000000013</v>
      </c>
      <c r="I69" s="7">
        <v>28770.633000000002</v>
      </c>
      <c r="J69" s="7">
        <v>9838.6</v>
      </c>
      <c r="L69" s="9"/>
    </row>
    <row r="70" spans="1:12" s="8" customFormat="1" ht="15" thickBot="1" x14ac:dyDescent="0.35">
      <c r="A70" s="5" t="s">
        <v>104</v>
      </c>
      <c r="B70" s="6" t="s">
        <v>105</v>
      </c>
      <c r="C70" s="6">
        <v>10</v>
      </c>
      <c r="D70" s="6" t="s">
        <v>93</v>
      </c>
      <c r="E70" s="6" t="s">
        <v>334</v>
      </c>
      <c r="F70" s="7">
        <f t="shared" si="6"/>
        <v>19295.55</v>
      </c>
      <c r="G70" s="7">
        <v>0</v>
      </c>
      <c r="H70" s="7">
        <f t="shared" si="7"/>
        <v>2143.9500000000003</v>
      </c>
      <c r="I70" s="7">
        <v>62022.252999999997</v>
      </c>
      <c r="J70" s="7">
        <v>21439.5</v>
      </c>
      <c r="L70" s="9"/>
    </row>
    <row r="71" spans="1:12" s="8" customFormat="1" ht="15" thickBot="1" x14ac:dyDescent="0.35">
      <c r="A71" s="5" t="s">
        <v>106</v>
      </c>
      <c r="B71" s="6" t="s">
        <v>107</v>
      </c>
      <c r="C71" s="6">
        <v>10</v>
      </c>
      <c r="D71" s="6" t="s">
        <v>93</v>
      </c>
      <c r="E71" s="6" t="s">
        <v>334</v>
      </c>
      <c r="F71" s="7">
        <f t="shared" si="6"/>
        <v>22003.65</v>
      </c>
      <c r="G71" s="7">
        <v>0</v>
      </c>
      <c r="H71" s="7">
        <f t="shared" si="7"/>
        <v>2444.85</v>
      </c>
      <c r="I71" s="7">
        <v>70751.960000000006</v>
      </c>
      <c r="J71" s="7">
        <v>24448.5</v>
      </c>
      <c r="L71" s="9"/>
    </row>
    <row r="72" spans="1:12" s="8" customFormat="1" ht="15" thickBot="1" x14ac:dyDescent="0.35">
      <c r="A72" s="5" t="s">
        <v>108</v>
      </c>
      <c r="B72" s="6" t="s">
        <v>109</v>
      </c>
      <c r="C72" s="6">
        <v>10</v>
      </c>
      <c r="D72" s="6" t="s">
        <v>93</v>
      </c>
      <c r="E72" s="6" t="s">
        <v>334</v>
      </c>
      <c r="F72" s="7">
        <f t="shared" si="6"/>
        <v>19688.489999999998</v>
      </c>
      <c r="G72" s="7">
        <v>0</v>
      </c>
      <c r="H72" s="7">
        <f t="shared" si="7"/>
        <v>2187.61</v>
      </c>
      <c r="I72" s="7">
        <v>63285.733</v>
      </c>
      <c r="J72" s="7">
        <v>21876.1</v>
      </c>
      <c r="L72" s="9"/>
    </row>
    <row r="73" spans="1:12" s="8" customFormat="1" ht="15" thickBot="1" x14ac:dyDescent="0.35">
      <c r="A73" s="5" t="s">
        <v>110</v>
      </c>
      <c r="B73" s="6" t="s">
        <v>111</v>
      </c>
      <c r="C73" s="6">
        <v>10</v>
      </c>
      <c r="D73" s="6" t="s">
        <v>93</v>
      </c>
      <c r="E73" s="6" t="s">
        <v>334</v>
      </c>
      <c r="F73" s="7">
        <f t="shared" si="6"/>
        <v>10778.31</v>
      </c>
      <c r="G73" s="7">
        <v>0</v>
      </c>
      <c r="H73" s="7">
        <f t="shared" si="7"/>
        <v>1197.5899999999999</v>
      </c>
      <c r="I73" s="7">
        <v>34920.951000000001</v>
      </c>
      <c r="J73" s="7">
        <v>11975.9</v>
      </c>
      <c r="L73" s="9"/>
    </row>
    <row r="74" spans="1:12" s="8" customFormat="1" ht="15" thickBot="1" x14ac:dyDescent="0.35">
      <c r="A74" s="5" t="s">
        <v>112</v>
      </c>
      <c r="B74" s="6" t="s">
        <v>113</v>
      </c>
      <c r="C74" s="6">
        <v>10</v>
      </c>
      <c r="D74" s="6" t="s">
        <v>93</v>
      </c>
      <c r="E74" s="6" t="s">
        <v>334</v>
      </c>
      <c r="F74" s="7">
        <f t="shared" si="6"/>
        <v>8706.869999999999</v>
      </c>
      <c r="G74" s="7">
        <v>0</v>
      </c>
      <c r="H74" s="7">
        <f t="shared" si="7"/>
        <v>967.43</v>
      </c>
      <c r="I74" s="7">
        <v>27977.075000000001</v>
      </c>
      <c r="J74" s="7">
        <v>9674.2999999999993</v>
      </c>
      <c r="L74" s="9"/>
    </row>
    <row r="75" spans="1:12" s="8" customFormat="1" ht="15" thickBot="1" x14ac:dyDescent="0.35">
      <c r="A75" s="5" t="s">
        <v>114</v>
      </c>
      <c r="B75" s="6" t="s">
        <v>115</v>
      </c>
      <c r="C75" s="6">
        <v>10</v>
      </c>
      <c r="D75" s="6" t="s">
        <v>93</v>
      </c>
      <c r="E75" s="6" t="s">
        <v>334</v>
      </c>
      <c r="F75" s="7">
        <f t="shared" si="6"/>
        <v>13525.29</v>
      </c>
      <c r="G75" s="7">
        <v>0</v>
      </c>
      <c r="H75" s="7">
        <f t="shared" si="7"/>
        <v>1502.8100000000002</v>
      </c>
      <c r="I75" s="7">
        <v>44039.686000000002</v>
      </c>
      <c r="J75" s="7">
        <v>15028.1</v>
      </c>
      <c r="L75" s="9"/>
    </row>
    <row r="76" spans="1:12" s="8" customFormat="1" ht="15" thickBot="1" x14ac:dyDescent="0.35">
      <c r="A76" s="5" t="s">
        <v>116</v>
      </c>
      <c r="B76" s="6" t="s">
        <v>117</v>
      </c>
      <c r="C76" s="6">
        <v>10</v>
      </c>
      <c r="D76" s="6" t="s">
        <v>93</v>
      </c>
      <c r="E76" s="6" t="s">
        <v>334</v>
      </c>
      <c r="F76" s="7">
        <f t="shared" si="6"/>
        <v>5285.43</v>
      </c>
      <c r="G76" s="7">
        <v>0</v>
      </c>
      <c r="H76" s="7">
        <f t="shared" si="7"/>
        <v>587.27</v>
      </c>
      <c r="I76" s="7">
        <v>17041</v>
      </c>
      <c r="J76" s="7">
        <v>5872.7</v>
      </c>
      <c r="L76" s="9"/>
    </row>
    <row r="77" spans="1:12" s="8" customFormat="1" ht="15" thickBot="1" x14ac:dyDescent="0.35">
      <c r="A77" s="5" t="s">
        <v>120</v>
      </c>
      <c r="B77" s="6" t="s">
        <v>121</v>
      </c>
      <c r="C77" s="6">
        <v>20</v>
      </c>
      <c r="D77" s="6" t="s">
        <v>93</v>
      </c>
      <c r="E77" s="6" t="s">
        <v>334</v>
      </c>
      <c r="F77" s="7">
        <f>J77*0.8</f>
        <v>39754.959999999999</v>
      </c>
      <c r="G77" s="7">
        <v>0</v>
      </c>
      <c r="H77" s="7">
        <f>J77*0.2</f>
        <v>9938.74</v>
      </c>
      <c r="I77" s="7">
        <v>151621.236</v>
      </c>
      <c r="J77" s="7">
        <v>49693.7</v>
      </c>
      <c r="L77" s="9"/>
    </row>
    <row r="78" spans="1:12" s="8" customFormat="1" ht="15" thickBot="1" x14ac:dyDescent="0.35">
      <c r="A78" s="5" t="s">
        <v>118</v>
      </c>
      <c r="B78" s="6" t="s">
        <v>119</v>
      </c>
      <c r="C78" s="6">
        <v>10</v>
      </c>
      <c r="D78" s="6" t="s">
        <v>93</v>
      </c>
      <c r="E78" s="6" t="s">
        <v>334</v>
      </c>
      <c r="F78" s="7">
        <f>J78*0.9</f>
        <v>125623.62</v>
      </c>
      <c r="G78" s="7">
        <v>0</v>
      </c>
      <c r="H78" s="7">
        <f>J78*0.1</f>
        <v>13958.18</v>
      </c>
      <c r="I78" s="7">
        <v>405391.60399999999</v>
      </c>
      <c r="J78" s="7">
        <v>139581.79999999999</v>
      </c>
      <c r="L78" s="9"/>
    </row>
    <row r="79" spans="1:12" ht="15" thickBot="1" x14ac:dyDescent="0.35">
      <c r="A79" s="10" t="s">
        <v>122</v>
      </c>
      <c r="B79" s="11"/>
      <c r="C79" s="11"/>
      <c r="D79" s="11"/>
      <c r="E79" s="12"/>
      <c r="F79" s="3">
        <f>SUM(F2:F78)</f>
        <v>6182490.7540000016</v>
      </c>
      <c r="G79" s="3">
        <f>SUM(G2:G78)</f>
        <v>107373.799</v>
      </c>
      <c r="H79" s="3">
        <f>SUM(H2:H78)</f>
        <v>1380215.6760000002</v>
      </c>
      <c r="I79" s="4">
        <f>SUM(I2:I78)</f>
        <v>22584666.664000005</v>
      </c>
      <c r="J79" s="4">
        <f>SUM(J2:J78)</f>
        <v>7596718.2300000004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306</v>
      </c>
      <c r="B2" s="6" t="s">
        <v>308</v>
      </c>
      <c r="C2" s="6">
        <v>20</v>
      </c>
      <c r="D2" s="6" t="s">
        <v>10</v>
      </c>
      <c r="E2" s="6" t="s">
        <v>335</v>
      </c>
      <c r="F2" s="7">
        <f>J2*0.8</f>
        <v>310571.76</v>
      </c>
      <c r="G2" s="7">
        <v>0</v>
      </c>
      <c r="H2" s="7">
        <f>J2*0.2</f>
        <v>77642.94</v>
      </c>
      <c r="I2" s="7">
        <v>1152338.73</v>
      </c>
      <c r="J2" s="7">
        <v>388214.7</v>
      </c>
      <c r="L2" s="9"/>
    </row>
    <row r="3" spans="1:12" s="8" customFormat="1" ht="15" thickBot="1" x14ac:dyDescent="0.35">
      <c r="A3" s="5" t="s">
        <v>19</v>
      </c>
      <c r="B3" s="6" t="s">
        <v>309</v>
      </c>
      <c r="C3" s="6">
        <v>20</v>
      </c>
      <c r="D3" s="6" t="s">
        <v>10</v>
      </c>
      <c r="E3" s="6" t="s">
        <v>335</v>
      </c>
      <c r="F3" s="7">
        <f t="shared" ref="F3:F21" si="0">J3*0.8</f>
        <v>203203.20000000001</v>
      </c>
      <c r="G3" s="7">
        <v>0</v>
      </c>
      <c r="H3" s="7">
        <f t="shared" ref="H3:H21" si="1">J3*0.2</f>
        <v>50800.800000000003</v>
      </c>
      <c r="I3" s="7">
        <v>743631.75300000003</v>
      </c>
      <c r="J3" s="7">
        <v>254004</v>
      </c>
      <c r="L3" s="9"/>
    </row>
    <row r="4" spans="1:12" s="8" customFormat="1" ht="15" thickBot="1" x14ac:dyDescent="0.35">
      <c r="A4" s="5" t="s">
        <v>11</v>
      </c>
      <c r="B4" s="6" t="s">
        <v>310</v>
      </c>
      <c r="C4" s="6">
        <v>20</v>
      </c>
      <c r="D4" s="6" t="s">
        <v>10</v>
      </c>
      <c r="E4" s="6" t="s">
        <v>335</v>
      </c>
      <c r="F4" s="7">
        <f t="shared" si="0"/>
        <v>45400</v>
      </c>
      <c r="G4" s="7">
        <v>0</v>
      </c>
      <c r="H4" s="7">
        <f t="shared" si="1"/>
        <v>11350</v>
      </c>
      <c r="I4" s="7">
        <v>168300.56700000001</v>
      </c>
      <c r="J4" s="7">
        <v>56750</v>
      </c>
      <c r="L4" s="9"/>
    </row>
    <row r="5" spans="1:12" s="8" customFormat="1" ht="15" thickBot="1" x14ac:dyDescent="0.35">
      <c r="A5" s="5" t="s">
        <v>24</v>
      </c>
      <c r="B5" s="6" t="s">
        <v>311</v>
      </c>
      <c r="C5" s="6">
        <v>20</v>
      </c>
      <c r="D5" s="6" t="s">
        <v>10</v>
      </c>
      <c r="E5" s="6" t="s">
        <v>335</v>
      </c>
      <c r="F5" s="7">
        <f t="shared" si="0"/>
        <v>229612.64</v>
      </c>
      <c r="G5" s="7">
        <v>0</v>
      </c>
      <c r="H5" s="7">
        <f t="shared" si="1"/>
        <v>57403.16</v>
      </c>
      <c r="I5" s="7">
        <v>849784.30299999996</v>
      </c>
      <c r="J5" s="7">
        <v>287015.8</v>
      </c>
      <c r="L5" s="9"/>
    </row>
    <row r="6" spans="1:12" s="8" customFormat="1" ht="15" thickBot="1" x14ac:dyDescent="0.35">
      <c r="A6" s="5" t="s">
        <v>12</v>
      </c>
      <c r="B6" s="6" t="s">
        <v>312</v>
      </c>
      <c r="C6" s="6">
        <v>20</v>
      </c>
      <c r="D6" s="6" t="s">
        <v>10</v>
      </c>
      <c r="E6" s="6" t="s">
        <v>335</v>
      </c>
      <c r="F6" s="7">
        <f t="shared" si="0"/>
        <v>122397.84</v>
      </c>
      <c r="G6" s="7">
        <v>0</v>
      </c>
      <c r="H6" s="7">
        <f t="shared" si="1"/>
        <v>30599.46</v>
      </c>
      <c r="I6" s="7">
        <v>448495.136</v>
      </c>
      <c r="J6" s="7">
        <v>152997.29999999999</v>
      </c>
      <c r="L6" s="9"/>
    </row>
    <row r="7" spans="1:12" s="8" customFormat="1" ht="15" thickBot="1" x14ac:dyDescent="0.35">
      <c r="A7" s="5" t="s">
        <v>20</v>
      </c>
      <c r="B7" s="6" t="s">
        <v>313</v>
      </c>
      <c r="C7" s="6">
        <v>20</v>
      </c>
      <c r="D7" s="6" t="s">
        <v>10</v>
      </c>
      <c r="E7" s="6" t="s">
        <v>335</v>
      </c>
      <c r="F7" s="7">
        <f t="shared" si="0"/>
        <v>143125.44</v>
      </c>
      <c r="G7" s="7">
        <v>0</v>
      </c>
      <c r="H7" s="7">
        <f t="shared" si="1"/>
        <v>35781.360000000001</v>
      </c>
      <c r="I7" s="7">
        <v>515496.17200000002</v>
      </c>
      <c r="J7" s="7">
        <v>178906.8</v>
      </c>
      <c r="L7" s="9"/>
    </row>
    <row r="8" spans="1:12" s="8" customFormat="1" ht="15" thickBot="1" x14ac:dyDescent="0.35">
      <c r="A8" s="5" t="s">
        <v>13</v>
      </c>
      <c r="B8" s="6" t="s">
        <v>314</v>
      </c>
      <c r="C8" s="6">
        <v>20</v>
      </c>
      <c r="D8" s="6" t="s">
        <v>10</v>
      </c>
      <c r="E8" s="6" t="s">
        <v>335</v>
      </c>
      <c r="F8" s="7">
        <f t="shared" si="0"/>
        <v>104184.96000000001</v>
      </c>
      <c r="G8" s="7">
        <v>0</v>
      </c>
      <c r="H8" s="7">
        <f t="shared" si="1"/>
        <v>26046.240000000002</v>
      </c>
      <c r="I8" s="7">
        <v>383240.37</v>
      </c>
      <c r="J8" s="7">
        <v>130231.2</v>
      </c>
      <c r="L8" s="9"/>
    </row>
    <row r="9" spans="1:12" s="8" customFormat="1" ht="15" thickBot="1" x14ac:dyDescent="0.35">
      <c r="A9" s="5" t="s">
        <v>21</v>
      </c>
      <c r="B9" s="6" t="s">
        <v>315</v>
      </c>
      <c r="C9" s="6">
        <v>20</v>
      </c>
      <c r="D9" s="6" t="s">
        <v>10</v>
      </c>
      <c r="E9" s="6" t="s">
        <v>335</v>
      </c>
      <c r="F9" s="7">
        <f t="shared" si="0"/>
        <v>318250.08</v>
      </c>
      <c r="G9" s="7">
        <v>0</v>
      </c>
      <c r="H9" s="7">
        <f t="shared" si="1"/>
        <v>79562.52</v>
      </c>
      <c r="I9" s="7">
        <v>1143580.737</v>
      </c>
      <c r="J9" s="7">
        <v>397812.6</v>
      </c>
      <c r="L9" s="9"/>
    </row>
    <row r="10" spans="1:12" s="8" customFormat="1" ht="15" thickBot="1" x14ac:dyDescent="0.35">
      <c r="A10" s="5" t="s">
        <v>25</v>
      </c>
      <c r="B10" s="6" t="s">
        <v>316</v>
      </c>
      <c r="C10" s="6">
        <v>20</v>
      </c>
      <c r="D10" s="6" t="s">
        <v>10</v>
      </c>
      <c r="E10" s="6" t="s">
        <v>335</v>
      </c>
      <c r="F10" s="7">
        <f t="shared" si="0"/>
        <v>97228.48000000001</v>
      </c>
      <c r="G10" s="7">
        <v>0</v>
      </c>
      <c r="H10" s="7">
        <f t="shared" si="1"/>
        <v>24307.120000000003</v>
      </c>
      <c r="I10" s="7">
        <v>353595.85</v>
      </c>
      <c r="J10" s="7">
        <v>121535.6</v>
      </c>
      <c r="L10" s="9"/>
    </row>
    <row r="11" spans="1:12" s="8" customFormat="1" ht="15" thickBot="1" x14ac:dyDescent="0.35">
      <c r="A11" s="5" t="s">
        <v>22</v>
      </c>
      <c r="B11" s="6" t="s">
        <v>317</v>
      </c>
      <c r="C11" s="6">
        <v>20</v>
      </c>
      <c r="D11" s="6" t="s">
        <v>10</v>
      </c>
      <c r="E11" s="6" t="s">
        <v>335</v>
      </c>
      <c r="F11" s="7">
        <f t="shared" si="0"/>
        <v>52024.08</v>
      </c>
      <c r="G11" s="7">
        <v>0</v>
      </c>
      <c r="H11" s="7">
        <f t="shared" si="1"/>
        <v>13006.02</v>
      </c>
      <c r="I11" s="7">
        <v>187455.147</v>
      </c>
      <c r="J11" s="7">
        <v>65030.1</v>
      </c>
      <c r="L11" s="9"/>
    </row>
    <row r="12" spans="1:12" s="8" customFormat="1" ht="15" thickBot="1" x14ac:dyDescent="0.35">
      <c r="A12" s="5" t="s">
        <v>26</v>
      </c>
      <c r="B12" s="6" t="s">
        <v>318</v>
      </c>
      <c r="C12" s="6">
        <v>20</v>
      </c>
      <c r="D12" s="6" t="s">
        <v>10</v>
      </c>
      <c r="E12" s="6" t="s">
        <v>335</v>
      </c>
      <c r="F12" s="7">
        <f t="shared" si="0"/>
        <v>149206.24</v>
      </c>
      <c r="G12" s="7">
        <v>0</v>
      </c>
      <c r="H12" s="7">
        <f t="shared" si="1"/>
        <v>37301.56</v>
      </c>
      <c r="I12" s="7">
        <v>543093.23899999994</v>
      </c>
      <c r="J12" s="7">
        <v>186507.8</v>
      </c>
      <c r="L12" s="9"/>
    </row>
    <row r="13" spans="1:12" s="8" customFormat="1" ht="15" thickBot="1" x14ac:dyDescent="0.35">
      <c r="A13" s="5" t="s">
        <v>23</v>
      </c>
      <c r="B13" s="6" t="s">
        <v>319</v>
      </c>
      <c r="C13" s="6">
        <v>20</v>
      </c>
      <c r="D13" s="6" t="s">
        <v>10</v>
      </c>
      <c r="E13" s="6" t="s">
        <v>335</v>
      </c>
      <c r="F13" s="7">
        <f t="shared" si="0"/>
        <v>65905.2</v>
      </c>
      <c r="G13" s="7">
        <v>0</v>
      </c>
      <c r="H13" s="7">
        <f t="shared" si="1"/>
        <v>16476.3</v>
      </c>
      <c r="I13" s="7">
        <v>241096.71299999999</v>
      </c>
      <c r="J13" s="7">
        <v>82381.5</v>
      </c>
      <c r="L13" s="9"/>
    </row>
    <row r="14" spans="1:12" s="8" customFormat="1" ht="15" thickBot="1" x14ac:dyDescent="0.35">
      <c r="A14" s="5" t="s">
        <v>14</v>
      </c>
      <c r="B14" s="6" t="s">
        <v>320</v>
      </c>
      <c r="C14" s="6">
        <v>20</v>
      </c>
      <c r="D14" s="6" t="s">
        <v>10</v>
      </c>
      <c r="E14" s="6" t="s">
        <v>335</v>
      </c>
      <c r="F14" s="7">
        <f t="shared" si="0"/>
        <v>98483.44</v>
      </c>
      <c r="G14" s="7">
        <v>0</v>
      </c>
      <c r="H14" s="7">
        <f t="shared" si="1"/>
        <v>24620.86</v>
      </c>
      <c r="I14" s="7">
        <v>361010.94699999999</v>
      </c>
      <c r="J14" s="7">
        <v>123104.3</v>
      </c>
      <c r="L14" s="9"/>
    </row>
    <row r="15" spans="1:12" s="8" customFormat="1" ht="15" thickBot="1" x14ac:dyDescent="0.35">
      <c r="A15" s="5" t="s">
        <v>307</v>
      </c>
      <c r="B15" s="6" t="s">
        <v>321</v>
      </c>
      <c r="C15" s="6">
        <v>20</v>
      </c>
      <c r="D15" s="6" t="s">
        <v>10</v>
      </c>
      <c r="E15" s="6" t="s">
        <v>335</v>
      </c>
      <c r="F15" s="7">
        <f t="shared" si="0"/>
        <v>261154.88</v>
      </c>
      <c r="G15" s="7">
        <v>0</v>
      </c>
      <c r="H15" s="7">
        <f t="shared" si="1"/>
        <v>65288.72</v>
      </c>
      <c r="I15" s="7">
        <v>974066.16399999999</v>
      </c>
      <c r="J15" s="7">
        <v>326443.59999999998</v>
      </c>
      <c r="L15" s="9"/>
    </row>
    <row r="16" spans="1:12" s="8" customFormat="1" ht="15" thickBot="1" x14ac:dyDescent="0.35">
      <c r="A16" s="5" t="s">
        <v>15</v>
      </c>
      <c r="B16" s="6" t="s">
        <v>322</v>
      </c>
      <c r="C16" s="6">
        <v>20</v>
      </c>
      <c r="D16" s="6" t="s">
        <v>10</v>
      </c>
      <c r="E16" s="6" t="s">
        <v>335</v>
      </c>
      <c r="F16" s="7">
        <f t="shared" si="0"/>
        <v>73439.12</v>
      </c>
      <c r="G16" s="7">
        <v>0</v>
      </c>
      <c r="H16" s="7">
        <f t="shared" si="1"/>
        <v>18359.78</v>
      </c>
      <c r="I16" s="7">
        <v>270573.88</v>
      </c>
      <c r="J16" s="7">
        <v>91798.9</v>
      </c>
      <c r="L16" s="9"/>
    </row>
    <row r="17" spans="1:12" s="8" customFormat="1" ht="15" thickBot="1" x14ac:dyDescent="0.35">
      <c r="A17" s="5" t="s">
        <v>27</v>
      </c>
      <c r="B17" s="6" t="s">
        <v>323</v>
      </c>
      <c r="C17" s="6">
        <v>20</v>
      </c>
      <c r="D17" s="6" t="s">
        <v>10</v>
      </c>
      <c r="E17" s="6" t="s">
        <v>335</v>
      </c>
      <c r="F17" s="7">
        <f t="shared" si="0"/>
        <v>67429.280000000013</v>
      </c>
      <c r="G17" s="7">
        <v>0</v>
      </c>
      <c r="H17" s="7">
        <f t="shared" si="1"/>
        <v>16857.320000000003</v>
      </c>
      <c r="I17" s="7">
        <v>247723.20499999999</v>
      </c>
      <c r="J17" s="7">
        <v>84286.6</v>
      </c>
      <c r="L17" s="9"/>
    </row>
    <row r="18" spans="1:12" s="8" customFormat="1" ht="15" thickBot="1" x14ac:dyDescent="0.35">
      <c r="A18" s="5" t="s">
        <v>28</v>
      </c>
      <c r="B18" s="6" t="s">
        <v>324</v>
      </c>
      <c r="C18" s="6">
        <v>20</v>
      </c>
      <c r="D18" s="6" t="s">
        <v>10</v>
      </c>
      <c r="E18" s="6" t="s">
        <v>335</v>
      </c>
      <c r="F18" s="7">
        <f t="shared" si="0"/>
        <v>55647.119999999995</v>
      </c>
      <c r="G18" s="7">
        <v>0</v>
      </c>
      <c r="H18" s="7">
        <f t="shared" si="1"/>
        <v>13911.779999999999</v>
      </c>
      <c r="I18" s="7">
        <v>200218.6</v>
      </c>
      <c r="J18" s="7">
        <v>69558.899999999994</v>
      </c>
      <c r="L18" s="9"/>
    </row>
    <row r="19" spans="1:12" s="8" customFormat="1" ht="15" thickBot="1" x14ac:dyDescent="0.35">
      <c r="A19" s="5" t="s">
        <v>16</v>
      </c>
      <c r="B19" s="6" t="s">
        <v>325</v>
      </c>
      <c r="C19" s="6">
        <v>20</v>
      </c>
      <c r="D19" s="6" t="s">
        <v>10</v>
      </c>
      <c r="E19" s="6" t="s">
        <v>335</v>
      </c>
      <c r="F19" s="7">
        <f t="shared" si="0"/>
        <v>50622.96</v>
      </c>
      <c r="G19" s="7">
        <v>0</v>
      </c>
      <c r="H19" s="7">
        <f t="shared" si="1"/>
        <v>12655.74</v>
      </c>
      <c r="I19" s="7">
        <v>184529.12400000001</v>
      </c>
      <c r="J19" s="7">
        <v>63278.7</v>
      </c>
      <c r="L19" s="9"/>
    </row>
    <row r="20" spans="1:12" s="8" customFormat="1" ht="15" thickBot="1" x14ac:dyDescent="0.35">
      <c r="A20" s="5" t="s">
        <v>17</v>
      </c>
      <c r="B20" s="6" t="s">
        <v>326</v>
      </c>
      <c r="C20" s="6">
        <v>20</v>
      </c>
      <c r="D20" s="6" t="s">
        <v>10</v>
      </c>
      <c r="E20" s="6" t="s">
        <v>335</v>
      </c>
      <c r="F20" s="7">
        <f t="shared" si="0"/>
        <v>100520.96000000001</v>
      </c>
      <c r="G20" s="7">
        <v>0</v>
      </c>
      <c r="H20" s="7">
        <f t="shared" si="1"/>
        <v>25130.240000000002</v>
      </c>
      <c r="I20" s="7">
        <v>368176.22</v>
      </c>
      <c r="J20" s="7">
        <v>125651.2</v>
      </c>
      <c r="L20" s="9"/>
    </row>
    <row r="21" spans="1:12" s="8" customFormat="1" ht="15" thickBot="1" x14ac:dyDescent="0.35">
      <c r="A21" s="5" t="s">
        <v>18</v>
      </c>
      <c r="B21" s="6" t="s">
        <v>327</v>
      </c>
      <c r="C21" s="6">
        <v>20</v>
      </c>
      <c r="D21" s="6" t="s">
        <v>10</v>
      </c>
      <c r="E21" s="6" t="s">
        <v>335</v>
      </c>
      <c r="F21" s="7">
        <f t="shared" si="0"/>
        <v>78705.840000000011</v>
      </c>
      <c r="G21" s="7">
        <v>0</v>
      </c>
      <c r="H21" s="7">
        <f t="shared" si="1"/>
        <v>19676.460000000003</v>
      </c>
      <c r="I21" s="7">
        <v>287398.21600000001</v>
      </c>
      <c r="J21" s="7">
        <v>98382.3</v>
      </c>
      <c r="L21" s="9"/>
    </row>
    <row r="22" spans="1:12" s="8" customFormat="1" ht="15" thickBot="1" x14ac:dyDescent="0.35">
      <c r="A22" s="5" t="s">
        <v>64</v>
      </c>
      <c r="B22" s="6" t="s">
        <v>65</v>
      </c>
      <c r="C22" s="6">
        <v>20</v>
      </c>
      <c r="D22" s="6" t="s">
        <v>31</v>
      </c>
      <c r="E22" s="6" t="s">
        <v>335</v>
      </c>
      <c r="F22" s="7">
        <f>J22*0.8</f>
        <v>176938.23999999999</v>
      </c>
      <c r="G22" s="7">
        <f>I22*0.2</f>
        <v>130737.698</v>
      </c>
      <c r="H22" s="7">
        <v>0</v>
      </c>
      <c r="I22" s="7">
        <v>653688.49</v>
      </c>
      <c r="J22" s="7">
        <v>221172.8</v>
      </c>
      <c r="L22" s="9"/>
    </row>
    <row r="23" spans="1:12" s="8" customFormat="1" ht="15" thickBot="1" x14ac:dyDescent="0.35">
      <c r="A23" s="5" t="s">
        <v>48</v>
      </c>
      <c r="B23" s="6" t="s">
        <v>49</v>
      </c>
      <c r="C23" s="6">
        <v>20</v>
      </c>
      <c r="D23" s="6" t="s">
        <v>31</v>
      </c>
      <c r="E23" s="6" t="s">
        <v>335</v>
      </c>
      <c r="F23" s="7">
        <f t="shared" ref="F23:F39" si="2">J23*0.8</f>
        <v>43248.160000000003</v>
      </c>
      <c r="G23" s="7">
        <v>0</v>
      </c>
      <c r="H23" s="7">
        <f t="shared" ref="H23:H39" si="3">J23*0.2</f>
        <v>10812.04</v>
      </c>
      <c r="I23" s="7">
        <v>158298.62899999999</v>
      </c>
      <c r="J23" s="7">
        <v>54060.2</v>
      </c>
      <c r="L23" s="9"/>
    </row>
    <row r="24" spans="1:12" s="8" customFormat="1" ht="15" thickBot="1" x14ac:dyDescent="0.35">
      <c r="A24" s="5" t="s">
        <v>29</v>
      </c>
      <c r="B24" s="6" t="s">
        <v>30</v>
      </c>
      <c r="C24" s="6">
        <v>20</v>
      </c>
      <c r="D24" s="6" t="s">
        <v>31</v>
      </c>
      <c r="E24" s="6" t="s">
        <v>335</v>
      </c>
      <c r="F24" s="7">
        <f t="shared" si="2"/>
        <v>148614</v>
      </c>
      <c r="G24" s="7">
        <v>0</v>
      </c>
      <c r="H24" s="7">
        <f t="shared" si="3"/>
        <v>37153.5</v>
      </c>
      <c r="I24" s="7">
        <v>535608.50699999998</v>
      </c>
      <c r="J24" s="7">
        <v>185767.5</v>
      </c>
      <c r="L24" s="9"/>
    </row>
    <row r="25" spans="1:12" s="8" customFormat="1" ht="15" thickBot="1" x14ac:dyDescent="0.35">
      <c r="A25" s="5" t="s">
        <v>58</v>
      </c>
      <c r="B25" s="6" t="s">
        <v>59</v>
      </c>
      <c r="C25" s="6">
        <v>20</v>
      </c>
      <c r="D25" s="6" t="s">
        <v>31</v>
      </c>
      <c r="E25" s="6" t="s">
        <v>335</v>
      </c>
      <c r="F25" s="7">
        <f t="shared" si="2"/>
        <v>56730</v>
      </c>
      <c r="G25" s="7">
        <v>0</v>
      </c>
      <c r="H25" s="7">
        <f t="shared" si="3"/>
        <v>14182.5</v>
      </c>
      <c r="I25" s="7">
        <v>204406.80799999999</v>
      </c>
      <c r="J25" s="7">
        <v>70912.5</v>
      </c>
      <c r="L25" s="9"/>
    </row>
    <row r="26" spans="1:12" s="8" customFormat="1" ht="15" thickBot="1" x14ac:dyDescent="0.35">
      <c r="A26" s="5" t="s">
        <v>54</v>
      </c>
      <c r="B26" s="6" t="s">
        <v>55</v>
      </c>
      <c r="C26" s="6">
        <v>20</v>
      </c>
      <c r="D26" s="6" t="s">
        <v>31</v>
      </c>
      <c r="E26" s="6" t="s">
        <v>335</v>
      </c>
      <c r="F26" s="7">
        <f t="shared" si="2"/>
        <v>31744.880000000001</v>
      </c>
      <c r="G26" s="7">
        <v>0</v>
      </c>
      <c r="H26" s="7">
        <f t="shared" si="3"/>
        <v>7936.22</v>
      </c>
      <c r="I26" s="7">
        <v>116298.817</v>
      </c>
      <c r="J26" s="7">
        <v>39681.1</v>
      </c>
      <c r="L26" s="9"/>
    </row>
    <row r="27" spans="1:12" s="8" customFormat="1" ht="15" thickBot="1" x14ac:dyDescent="0.35">
      <c r="A27" s="5" t="s">
        <v>36</v>
      </c>
      <c r="B27" s="6" t="s">
        <v>37</v>
      </c>
      <c r="C27" s="6">
        <v>20</v>
      </c>
      <c r="D27" s="6" t="s">
        <v>31</v>
      </c>
      <c r="E27" s="6" t="s">
        <v>335</v>
      </c>
      <c r="F27" s="7">
        <f t="shared" si="2"/>
        <v>267986.8</v>
      </c>
      <c r="G27" s="7">
        <v>0</v>
      </c>
      <c r="H27" s="7">
        <f t="shared" si="3"/>
        <v>66996.7</v>
      </c>
      <c r="I27" s="7">
        <v>969773.35800000001</v>
      </c>
      <c r="J27" s="7">
        <v>334983.5</v>
      </c>
      <c r="L27" s="9"/>
    </row>
    <row r="28" spans="1:12" s="8" customFormat="1" ht="15" thickBot="1" x14ac:dyDescent="0.35">
      <c r="A28" s="5" t="s">
        <v>32</v>
      </c>
      <c r="B28" s="6" t="s">
        <v>33</v>
      </c>
      <c r="C28" s="6">
        <v>20</v>
      </c>
      <c r="D28" s="6" t="s">
        <v>31</v>
      </c>
      <c r="E28" s="6" t="s">
        <v>335</v>
      </c>
      <c r="F28" s="7">
        <f t="shared" si="2"/>
        <v>91610.880000000005</v>
      </c>
      <c r="G28" s="7">
        <v>0</v>
      </c>
      <c r="H28" s="7">
        <f t="shared" si="3"/>
        <v>22902.720000000001</v>
      </c>
      <c r="I28" s="7">
        <v>333871.35700000002</v>
      </c>
      <c r="J28" s="7">
        <v>114513.60000000001</v>
      </c>
      <c r="L28" s="9"/>
    </row>
    <row r="29" spans="1:12" s="8" customFormat="1" ht="15" thickBot="1" x14ac:dyDescent="0.35">
      <c r="A29" s="5" t="s">
        <v>42</v>
      </c>
      <c r="B29" s="6" t="s">
        <v>43</v>
      </c>
      <c r="C29" s="6">
        <v>20</v>
      </c>
      <c r="D29" s="6" t="s">
        <v>31</v>
      </c>
      <c r="E29" s="6" t="s">
        <v>335</v>
      </c>
      <c r="F29" s="7">
        <f t="shared" si="2"/>
        <v>161906.72</v>
      </c>
      <c r="G29" s="7">
        <v>0</v>
      </c>
      <c r="H29" s="7">
        <f t="shared" si="3"/>
        <v>40476.68</v>
      </c>
      <c r="I29" s="7">
        <v>593079.97699999996</v>
      </c>
      <c r="J29" s="7">
        <v>202383.4</v>
      </c>
      <c r="L29" s="9"/>
    </row>
    <row r="30" spans="1:12" s="8" customFormat="1" ht="15" thickBot="1" x14ac:dyDescent="0.35">
      <c r="A30" s="5" t="s">
        <v>50</v>
      </c>
      <c r="B30" s="6" t="s">
        <v>51</v>
      </c>
      <c r="C30" s="6">
        <v>20</v>
      </c>
      <c r="D30" s="6" t="s">
        <v>31</v>
      </c>
      <c r="E30" s="6" t="s">
        <v>335</v>
      </c>
      <c r="F30" s="7">
        <f t="shared" si="2"/>
        <v>55439.600000000006</v>
      </c>
      <c r="G30" s="7">
        <v>0</v>
      </c>
      <c r="H30" s="7">
        <f t="shared" si="3"/>
        <v>13859.900000000001</v>
      </c>
      <c r="I30" s="7">
        <v>204869.89799999999</v>
      </c>
      <c r="J30" s="7">
        <v>69299.5</v>
      </c>
      <c r="L30" s="9"/>
    </row>
    <row r="31" spans="1:12" s="8" customFormat="1" ht="15" thickBot="1" x14ac:dyDescent="0.35">
      <c r="A31" s="5" t="s">
        <v>60</v>
      </c>
      <c r="B31" s="6" t="s">
        <v>61</v>
      </c>
      <c r="C31" s="6">
        <v>20</v>
      </c>
      <c r="D31" s="6" t="s">
        <v>31</v>
      </c>
      <c r="E31" s="6" t="s">
        <v>335</v>
      </c>
      <c r="F31" s="7">
        <f t="shared" si="2"/>
        <v>90590.52</v>
      </c>
      <c r="G31" s="7">
        <v>0</v>
      </c>
      <c r="H31" s="7">
        <f t="shared" si="3"/>
        <v>22647.63</v>
      </c>
      <c r="I31" s="7">
        <v>329331.80200000003</v>
      </c>
      <c r="J31" s="7">
        <v>113238.15</v>
      </c>
      <c r="L31" s="9"/>
    </row>
    <row r="32" spans="1:12" s="8" customFormat="1" ht="15" thickBot="1" x14ac:dyDescent="0.35">
      <c r="A32" s="5" t="s">
        <v>46</v>
      </c>
      <c r="B32" s="6" t="s">
        <v>47</v>
      </c>
      <c r="C32" s="6">
        <v>20</v>
      </c>
      <c r="D32" s="6" t="s">
        <v>31</v>
      </c>
      <c r="E32" s="6" t="s">
        <v>335</v>
      </c>
      <c r="F32" s="7">
        <f t="shared" si="2"/>
        <v>131578.4</v>
      </c>
      <c r="G32" s="7">
        <v>0</v>
      </c>
      <c r="H32" s="7">
        <f t="shared" si="3"/>
        <v>32894.6</v>
      </c>
      <c r="I32" s="7">
        <v>476624.09100000001</v>
      </c>
      <c r="J32" s="7">
        <v>164473</v>
      </c>
      <c r="L32" s="9"/>
    </row>
    <row r="33" spans="1:12" s="8" customFormat="1" ht="15" thickBot="1" x14ac:dyDescent="0.35">
      <c r="A33" s="5" t="s">
        <v>40</v>
      </c>
      <c r="B33" s="6" t="s">
        <v>41</v>
      </c>
      <c r="C33" s="6">
        <v>20</v>
      </c>
      <c r="D33" s="6" t="s">
        <v>31</v>
      </c>
      <c r="E33" s="6" t="s">
        <v>335</v>
      </c>
      <c r="F33" s="7">
        <f t="shared" si="2"/>
        <v>231502.64</v>
      </c>
      <c r="G33" s="7">
        <v>0</v>
      </c>
      <c r="H33" s="7">
        <f t="shared" si="3"/>
        <v>57875.66</v>
      </c>
      <c r="I33" s="7">
        <v>846130.78799999994</v>
      </c>
      <c r="J33" s="7">
        <v>289378.3</v>
      </c>
      <c r="L33" s="9"/>
    </row>
    <row r="34" spans="1:12" s="8" customFormat="1" ht="15" thickBot="1" x14ac:dyDescent="0.35">
      <c r="A34" s="5" t="s">
        <v>44</v>
      </c>
      <c r="B34" s="6" t="s">
        <v>45</v>
      </c>
      <c r="C34" s="6">
        <v>20</v>
      </c>
      <c r="D34" s="6" t="s">
        <v>31</v>
      </c>
      <c r="E34" s="6" t="s">
        <v>335</v>
      </c>
      <c r="F34" s="7">
        <f t="shared" si="2"/>
        <v>558559.68000000005</v>
      </c>
      <c r="G34" s="7">
        <v>0</v>
      </c>
      <c r="H34" s="7">
        <f t="shared" si="3"/>
        <v>139639.92000000001</v>
      </c>
      <c r="I34" s="7">
        <v>2048263.3529999999</v>
      </c>
      <c r="J34" s="7">
        <v>698199.6</v>
      </c>
      <c r="L34" s="9"/>
    </row>
    <row r="35" spans="1:12" s="8" customFormat="1" ht="15" thickBot="1" x14ac:dyDescent="0.35">
      <c r="A35" s="5" t="s">
        <v>52</v>
      </c>
      <c r="B35" s="6" t="s">
        <v>53</v>
      </c>
      <c r="C35" s="6">
        <v>20</v>
      </c>
      <c r="D35" s="6" t="s">
        <v>31</v>
      </c>
      <c r="E35" s="6" t="s">
        <v>335</v>
      </c>
      <c r="F35" s="7">
        <f t="shared" si="2"/>
        <v>57746.880000000005</v>
      </c>
      <c r="G35" s="7">
        <v>0</v>
      </c>
      <c r="H35" s="7">
        <f t="shared" si="3"/>
        <v>14436.720000000001</v>
      </c>
      <c r="I35" s="7">
        <v>212507.09099999999</v>
      </c>
      <c r="J35" s="7">
        <v>72183.600000000006</v>
      </c>
      <c r="L35" s="9"/>
    </row>
    <row r="36" spans="1:12" s="8" customFormat="1" ht="15" thickBot="1" x14ac:dyDescent="0.35">
      <c r="A36" s="5" t="s">
        <v>34</v>
      </c>
      <c r="B36" s="6" t="s">
        <v>35</v>
      </c>
      <c r="C36" s="6">
        <v>20</v>
      </c>
      <c r="D36" s="6" t="s">
        <v>31</v>
      </c>
      <c r="E36" s="6" t="s">
        <v>335</v>
      </c>
      <c r="F36" s="7">
        <f t="shared" si="2"/>
        <v>101491.25600000001</v>
      </c>
      <c r="G36" s="7">
        <v>0</v>
      </c>
      <c r="H36" s="7">
        <f t="shared" si="3"/>
        <v>25372.814000000002</v>
      </c>
      <c r="I36" s="7">
        <v>366694.973</v>
      </c>
      <c r="J36" s="7">
        <v>126864.07</v>
      </c>
      <c r="L36" s="9"/>
    </row>
    <row r="37" spans="1:12" s="8" customFormat="1" ht="15" thickBot="1" x14ac:dyDescent="0.35">
      <c r="A37" s="5" t="s">
        <v>56</v>
      </c>
      <c r="B37" s="6" t="s">
        <v>57</v>
      </c>
      <c r="C37" s="6">
        <v>20</v>
      </c>
      <c r="D37" s="6" t="s">
        <v>31</v>
      </c>
      <c r="E37" s="6" t="s">
        <v>335</v>
      </c>
      <c r="F37" s="7">
        <f t="shared" si="2"/>
        <v>683374.35199999996</v>
      </c>
      <c r="G37" s="7">
        <v>0</v>
      </c>
      <c r="H37" s="7">
        <f t="shared" si="3"/>
        <v>170843.58799999999</v>
      </c>
      <c r="I37" s="7">
        <v>2579568.4789999998</v>
      </c>
      <c r="J37" s="7">
        <v>854217.94</v>
      </c>
      <c r="L37" s="9"/>
    </row>
    <row r="38" spans="1:12" s="8" customFormat="1" ht="15" thickBot="1" x14ac:dyDescent="0.35">
      <c r="A38" s="5" t="s">
        <v>38</v>
      </c>
      <c r="B38" s="6" t="s">
        <v>39</v>
      </c>
      <c r="C38" s="6">
        <v>20</v>
      </c>
      <c r="D38" s="6" t="s">
        <v>31</v>
      </c>
      <c r="E38" s="6" t="s">
        <v>335</v>
      </c>
      <c r="F38" s="7">
        <f t="shared" si="2"/>
        <v>101166.96</v>
      </c>
      <c r="G38" s="7">
        <v>0</v>
      </c>
      <c r="H38" s="7">
        <f t="shared" si="3"/>
        <v>25291.74</v>
      </c>
      <c r="I38" s="7">
        <v>370454.01199999999</v>
      </c>
      <c r="J38" s="7">
        <v>126458.7</v>
      </c>
      <c r="L38" s="9"/>
    </row>
    <row r="39" spans="1:12" s="8" customFormat="1" ht="15" thickBot="1" x14ac:dyDescent="0.35">
      <c r="A39" s="5" t="s">
        <v>62</v>
      </c>
      <c r="B39" s="6" t="s">
        <v>63</v>
      </c>
      <c r="C39" s="6">
        <v>20</v>
      </c>
      <c r="D39" s="6" t="s">
        <v>31</v>
      </c>
      <c r="E39" s="6" t="s">
        <v>335</v>
      </c>
      <c r="F39" s="7">
        <f t="shared" si="2"/>
        <v>462273.92000000004</v>
      </c>
      <c r="G39" s="7">
        <v>0</v>
      </c>
      <c r="H39" s="7">
        <f t="shared" si="3"/>
        <v>115568.48000000001</v>
      </c>
      <c r="I39" s="7">
        <v>1673084.8940000001</v>
      </c>
      <c r="J39" s="7">
        <v>577842.4</v>
      </c>
      <c r="L39" s="9"/>
    </row>
    <row r="40" spans="1:12" s="8" customFormat="1" ht="15" thickBot="1" x14ac:dyDescent="0.35">
      <c r="A40" s="5" t="s">
        <v>259</v>
      </c>
      <c r="B40" s="6" t="s">
        <v>66</v>
      </c>
      <c r="C40" s="6">
        <v>10</v>
      </c>
      <c r="D40" s="6" t="s">
        <v>67</v>
      </c>
      <c r="E40" s="6" t="s">
        <v>335</v>
      </c>
      <c r="F40" s="7">
        <f>J40*0.9</f>
        <v>32322.960000000003</v>
      </c>
      <c r="G40" s="7">
        <v>0</v>
      </c>
      <c r="H40" s="7">
        <f>J40*0.1</f>
        <v>3591.4400000000005</v>
      </c>
      <c r="I40" s="7">
        <v>102874.53200000001</v>
      </c>
      <c r="J40" s="7">
        <v>35914.400000000001</v>
      </c>
      <c r="L40" s="9"/>
    </row>
    <row r="41" spans="1:12" s="8" customFormat="1" ht="15" thickBot="1" x14ac:dyDescent="0.35">
      <c r="A41" s="5" t="s">
        <v>261</v>
      </c>
      <c r="B41" s="6" t="s">
        <v>68</v>
      </c>
      <c r="C41" s="6">
        <v>10</v>
      </c>
      <c r="D41" s="6" t="s">
        <v>67</v>
      </c>
      <c r="E41" s="6" t="s">
        <v>335</v>
      </c>
      <c r="F41" s="7">
        <f t="shared" ref="F41:F44" si="4">J41*0.9</f>
        <v>34609.14</v>
      </c>
      <c r="G41" s="7">
        <v>0</v>
      </c>
      <c r="H41" s="7">
        <f t="shared" ref="H41:H44" si="5">J41*0.1</f>
        <v>3845.46</v>
      </c>
      <c r="I41" s="7">
        <v>110136.435</v>
      </c>
      <c r="J41" s="7">
        <v>38454.6</v>
      </c>
      <c r="L41" s="9"/>
    </row>
    <row r="42" spans="1:12" s="8" customFormat="1" ht="15" thickBot="1" x14ac:dyDescent="0.35">
      <c r="A42" s="5" t="s">
        <v>262</v>
      </c>
      <c r="B42" s="6" t="s">
        <v>84</v>
      </c>
      <c r="C42" s="6">
        <v>10</v>
      </c>
      <c r="D42" s="6" t="s">
        <v>67</v>
      </c>
      <c r="E42" s="6" t="s">
        <v>335</v>
      </c>
      <c r="F42" s="7">
        <f t="shared" si="4"/>
        <v>70897.590000000011</v>
      </c>
      <c r="G42" s="7">
        <v>0</v>
      </c>
      <c r="H42" s="7">
        <f t="shared" si="5"/>
        <v>7877.5100000000011</v>
      </c>
      <c r="I42" s="7">
        <v>226151.10200000001</v>
      </c>
      <c r="J42" s="7">
        <v>78775.100000000006</v>
      </c>
      <c r="L42" s="9"/>
    </row>
    <row r="43" spans="1:12" s="8" customFormat="1" ht="15" thickBot="1" x14ac:dyDescent="0.35">
      <c r="A43" s="5" t="s">
        <v>264</v>
      </c>
      <c r="B43" s="6" t="s">
        <v>69</v>
      </c>
      <c r="C43" s="6">
        <v>10</v>
      </c>
      <c r="D43" s="6" t="s">
        <v>67</v>
      </c>
      <c r="E43" s="6" t="s">
        <v>335</v>
      </c>
      <c r="F43" s="7">
        <f t="shared" si="4"/>
        <v>15904.980000000001</v>
      </c>
      <c r="G43" s="7">
        <v>0</v>
      </c>
      <c r="H43" s="7">
        <f t="shared" si="5"/>
        <v>1767.2200000000003</v>
      </c>
      <c r="I43" s="7">
        <v>50600.866999999998</v>
      </c>
      <c r="J43" s="7">
        <v>17672.2</v>
      </c>
      <c r="L43" s="9"/>
    </row>
    <row r="44" spans="1:12" s="8" customFormat="1" ht="15" thickBot="1" x14ac:dyDescent="0.35">
      <c r="A44" s="5" t="s">
        <v>265</v>
      </c>
      <c r="B44" s="6" t="s">
        <v>85</v>
      </c>
      <c r="C44" s="6">
        <v>10</v>
      </c>
      <c r="D44" s="6" t="s">
        <v>67</v>
      </c>
      <c r="E44" s="6" t="s">
        <v>335</v>
      </c>
      <c r="F44" s="7">
        <f t="shared" si="4"/>
        <v>49819.950000000004</v>
      </c>
      <c r="G44" s="7">
        <v>0</v>
      </c>
      <c r="H44" s="7">
        <f t="shared" si="5"/>
        <v>5535.55</v>
      </c>
      <c r="I44" s="7">
        <v>158524.00200000001</v>
      </c>
      <c r="J44" s="7">
        <v>55355.5</v>
      </c>
      <c r="L44" s="9"/>
    </row>
    <row r="45" spans="1:12" s="8" customFormat="1" ht="15" thickBot="1" x14ac:dyDescent="0.35">
      <c r="A45" s="5" t="s">
        <v>267</v>
      </c>
      <c r="B45" s="6" t="s">
        <v>71</v>
      </c>
      <c r="C45" s="6">
        <v>20</v>
      </c>
      <c r="D45" s="6" t="s">
        <v>67</v>
      </c>
      <c r="E45" s="6" t="s">
        <v>335</v>
      </c>
      <c r="F45" s="7">
        <f>J45*0.8</f>
        <v>546448.80000000005</v>
      </c>
      <c r="G45" s="7">
        <v>0</v>
      </c>
      <c r="H45" s="7">
        <f>J45*0.2</f>
        <v>136612.20000000001</v>
      </c>
      <c r="I45" s="7">
        <v>2037730.463</v>
      </c>
      <c r="J45" s="7">
        <v>683061</v>
      </c>
      <c r="L45" s="9"/>
    </row>
    <row r="46" spans="1:12" s="8" customFormat="1" ht="15" thickBot="1" x14ac:dyDescent="0.35">
      <c r="A46" s="5" t="s">
        <v>266</v>
      </c>
      <c r="B46" s="6" t="s">
        <v>70</v>
      </c>
      <c r="C46" s="6">
        <v>10</v>
      </c>
      <c r="D46" s="6" t="s">
        <v>67</v>
      </c>
      <c r="E46" s="6" t="s">
        <v>335</v>
      </c>
      <c r="F46" s="7">
        <f t="shared" ref="F46:F76" si="6">J46*0.9</f>
        <v>162545.13</v>
      </c>
      <c r="G46" s="7">
        <v>0</v>
      </c>
      <c r="H46" s="7">
        <f t="shared" ref="H46:H76" si="7">J46*0.1</f>
        <v>18060.570000000003</v>
      </c>
      <c r="I46" s="7">
        <v>522361.3</v>
      </c>
      <c r="J46" s="7">
        <v>180605.7</v>
      </c>
      <c r="L46" s="9"/>
    </row>
    <row r="47" spans="1:12" s="8" customFormat="1" ht="15" thickBot="1" x14ac:dyDescent="0.35">
      <c r="A47" s="5" t="s">
        <v>268</v>
      </c>
      <c r="B47" s="6" t="s">
        <v>72</v>
      </c>
      <c r="C47" s="6">
        <v>10</v>
      </c>
      <c r="D47" s="6" t="s">
        <v>67</v>
      </c>
      <c r="E47" s="6" t="s">
        <v>335</v>
      </c>
      <c r="F47" s="7">
        <f t="shared" si="6"/>
        <v>16315.74</v>
      </c>
      <c r="G47" s="7">
        <v>0</v>
      </c>
      <c r="H47" s="7">
        <f t="shared" si="7"/>
        <v>1812.86</v>
      </c>
      <c r="I47" s="7">
        <v>51923.87</v>
      </c>
      <c r="J47" s="7">
        <v>18128.599999999999</v>
      </c>
      <c r="L47" s="9"/>
    </row>
    <row r="48" spans="1:12" s="8" customFormat="1" ht="15" thickBot="1" x14ac:dyDescent="0.35">
      <c r="A48" s="5" t="s">
        <v>269</v>
      </c>
      <c r="B48" s="6" t="s">
        <v>73</v>
      </c>
      <c r="C48" s="6">
        <v>10</v>
      </c>
      <c r="D48" s="6" t="s">
        <v>67</v>
      </c>
      <c r="E48" s="6" t="s">
        <v>335</v>
      </c>
      <c r="F48" s="7">
        <f t="shared" si="6"/>
        <v>10049.130000000001</v>
      </c>
      <c r="G48" s="7">
        <v>0</v>
      </c>
      <c r="H48" s="7">
        <f t="shared" si="7"/>
        <v>1116.5700000000002</v>
      </c>
      <c r="I48" s="7">
        <v>31959.116999999998</v>
      </c>
      <c r="J48" s="7">
        <v>11165.7</v>
      </c>
      <c r="L48" s="9"/>
    </row>
    <row r="49" spans="1:12" s="8" customFormat="1" ht="15" thickBot="1" x14ac:dyDescent="0.35">
      <c r="A49" s="5" t="s">
        <v>271</v>
      </c>
      <c r="B49" s="6" t="s">
        <v>74</v>
      </c>
      <c r="C49" s="6">
        <v>10</v>
      </c>
      <c r="D49" s="6" t="s">
        <v>67</v>
      </c>
      <c r="E49" s="6" t="s">
        <v>335</v>
      </c>
      <c r="F49" s="7">
        <f t="shared" si="6"/>
        <v>7431.12</v>
      </c>
      <c r="G49" s="7">
        <v>0</v>
      </c>
      <c r="H49" s="7">
        <f t="shared" si="7"/>
        <v>825.68</v>
      </c>
      <c r="I49" s="7">
        <v>23644.445</v>
      </c>
      <c r="J49" s="7">
        <v>8256.7999999999993</v>
      </c>
      <c r="L49" s="9"/>
    </row>
    <row r="50" spans="1:12" s="8" customFormat="1" ht="15" thickBot="1" x14ac:dyDescent="0.35">
      <c r="A50" s="5" t="s">
        <v>272</v>
      </c>
      <c r="B50" s="6" t="s">
        <v>75</v>
      </c>
      <c r="C50" s="6">
        <v>10</v>
      </c>
      <c r="D50" s="6" t="s">
        <v>67</v>
      </c>
      <c r="E50" s="6" t="s">
        <v>335</v>
      </c>
      <c r="F50" s="7">
        <f t="shared" si="6"/>
        <v>28692.720000000001</v>
      </c>
      <c r="G50" s="7">
        <v>0</v>
      </c>
      <c r="H50" s="7">
        <f t="shared" si="7"/>
        <v>3188.08</v>
      </c>
      <c r="I50" s="7">
        <v>91267.657000000007</v>
      </c>
      <c r="J50" s="7">
        <v>31880.799999999999</v>
      </c>
      <c r="L50" s="9"/>
    </row>
    <row r="51" spans="1:12" s="8" customFormat="1" ht="15" thickBot="1" x14ac:dyDescent="0.35">
      <c r="A51" s="5" t="s">
        <v>273</v>
      </c>
      <c r="B51" s="6" t="s">
        <v>76</v>
      </c>
      <c r="C51" s="6">
        <v>10</v>
      </c>
      <c r="D51" s="6" t="s">
        <v>67</v>
      </c>
      <c r="E51" s="6" t="s">
        <v>335</v>
      </c>
      <c r="F51" s="7">
        <f t="shared" si="6"/>
        <v>58262.670000000006</v>
      </c>
      <c r="G51" s="7">
        <v>0</v>
      </c>
      <c r="H51" s="7">
        <f t="shared" si="7"/>
        <v>6473.630000000001</v>
      </c>
      <c r="I51" s="7">
        <v>185813.44899999999</v>
      </c>
      <c r="J51" s="7">
        <v>64736.3</v>
      </c>
      <c r="L51" s="9"/>
    </row>
    <row r="52" spans="1:12" s="8" customFormat="1" ht="15" thickBot="1" x14ac:dyDescent="0.35">
      <c r="A52" s="5" t="s">
        <v>274</v>
      </c>
      <c r="B52" s="6" t="s">
        <v>77</v>
      </c>
      <c r="C52" s="6">
        <v>10</v>
      </c>
      <c r="D52" s="6" t="s">
        <v>67</v>
      </c>
      <c r="E52" s="6" t="s">
        <v>335</v>
      </c>
      <c r="F52" s="7">
        <f t="shared" si="6"/>
        <v>18214.02</v>
      </c>
      <c r="G52" s="7">
        <v>0</v>
      </c>
      <c r="H52" s="7">
        <f t="shared" si="7"/>
        <v>2023.78</v>
      </c>
      <c r="I52" s="7">
        <v>57964.983999999997</v>
      </c>
      <c r="J52" s="7">
        <v>20237.8</v>
      </c>
      <c r="L52" s="9"/>
    </row>
    <row r="53" spans="1:12" s="8" customFormat="1" ht="15" thickBot="1" x14ac:dyDescent="0.35">
      <c r="A53" s="5" t="s">
        <v>275</v>
      </c>
      <c r="B53" s="6" t="s">
        <v>78</v>
      </c>
      <c r="C53" s="6">
        <v>10</v>
      </c>
      <c r="D53" s="6" t="s">
        <v>67</v>
      </c>
      <c r="E53" s="6" t="s">
        <v>335</v>
      </c>
      <c r="F53" s="7">
        <f t="shared" si="6"/>
        <v>26726.67</v>
      </c>
      <c r="G53" s="7">
        <v>0</v>
      </c>
      <c r="H53" s="7">
        <f t="shared" si="7"/>
        <v>2969.63</v>
      </c>
      <c r="I53" s="7">
        <v>85038.232999999993</v>
      </c>
      <c r="J53" s="7">
        <v>29696.3</v>
      </c>
      <c r="L53" s="9"/>
    </row>
    <row r="54" spans="1:12" s="8" customFormat="1" ht="15" thickBot="1" x14ac:dyDescent="0.35">
      <c r="A54" s="5" t="s">
        <v>277</v>
      </c>
      <c r="B54" s="6" t="s">
        <v>86</v>
      </c>
      <c r="C54" s="6">
        <v>10</v>
      </c>
      <c r="D54" s="6" t="s">
        <v>67</v>
      </c>
      <c r="E54" s="6" t="s">
        <v>335</v>
      </c>
      <c r="F54" s="7">
        <f t="shared" si="6"/>
        <v>15033.42</v>
      </c>
      <c r="G54" s="7">
        <v>0</v>
      </c>
      <c r="H54" s="7">
        <f t="shared" si="7"/>
        <v>1670.38</v>
      </c>
      <c r="I54" s="7">
        <v>47844.917000000001</v>
      </c>
      <c r="J54" s="7">
        <v>16703.8</v>
      </c>
      <c r="L54" s="9"/>
    </row>
    <row r="55" spans="1:12" s="8" customFormat="1" ht="15" thickBot="1" x14ac:dyDescent="0.35">
      <c r="A55" s="5" t="s">
        <v>279</v>
      </c>
      <c r="B55" s="6" t="s">
        <v>87</v>
      </c>
      <c r="C55" s="6">
        <v>10</v>
      </c>
      <c r="D55" s="6" t="s">
        <v>67</v>
      </c>
      <c r="E55" s="6" t="s">
        <v>335</v>
      </c>
      <c r="F55" s="7">
        <f t="shared" si="6"/>
        <v>7593.4800000000005</v>
      </c>
      <c r="G55" s="7">
        <v>0</v>
      </c>
      <c r="H55" s="7">
        <f t="shared" si="7"/>
        <v>843.72000000000014</v>
      </c>
      <c r="I55" s="7">
        <v>24153.462</v>
      </c>
      <c r="J55" s="7">
        <v>8437.2000000000007</v>
      </c>
      <c r="L55" s="9"/>
    </row>
    <row r="56" spans="1:12" s="8" customFormat="1" ht="15" thickBot="1" x14ac:dyDescent="0.35">
      <c r="A56" s="5" t="s">
        <v>280</v>
      </c>
      <c r="B56" s="6" t="s">
        <v>88</v>
      </c>
      <c r="C56" s="6">
        <v>10</v>
      </c>
      <c r="D56" s="6" t="s">
        <v>67</v>
      </c>
      <c r="E56" s="6" t="s">
        <v>335</v>
      </c>
      <c r="F56" s="7">
        <f t="shared" si="6"/>
        <v>13659.03</v>
      </c>
      <c r="G56" s="7">
        <v>0</v>
      </c>
      <c r="H56" s="7">
        <f t="shared" si="7"/>
        <v>1517.67</v>
      </c>
      <c r="I56" s="7">
        <v>43462.190999999999</v>
      </c>
      <c r="J56" s="7">
        <v>15176.7</v>
      </c>
      <c r="L56" s="9"/>
    </row>
    <row r="57" spans="1:12" s="8" customFormat="1" ht="15" thickBot="1" x14ac:dyDescent="0.35">
      <c r="A57" s="5" t="s">
        <v>281</v>
      </c>
      <c r="B57" s="6" t="s">
        <v>79</v>
      </c>
      <c r="C57" s="6">
        <v>10</v>
      </c>
      <c r="D57" s="6" t="s">
        <v>67</v>
      </c>
      <c r="E57" s="6" t="s">
        <v>335</v>
      </c>
      <c r="F57" s="7">
        <f t="shared" si="6"/>
        <v>9111.24</v>
      </c>
      <c r="G57" s="7">
        <v>0</v>
      </c>
      <c r="H57" s="7">
        <f t="shared" si="7"/>
        <v>1012.3600000000001</v>
      </c>
      <c r="I57" s="7">
        <v>28998.332999999999</v>
      </c>
      <c r="J57" s="7">
        <v>10123.6</v>
      </c>
      <c r="L57" s="9"/>
    </row>
    <row r="58" spans="1:12" s="8" customFormat="1" ht="15" thickBot="1" x14ac:dyDescent="0.35">
      <c r="A58" s="5" t="s">
        <v>282</v>
      </c>
      <c r="B58" s="6" t="s">
        <v>80</v>
      </c>
      <c r="C58" s="6">
        <v>10</v>
      </c>
      <c r="D58" s="6" t="s">
        <v>67</v>
      </c>
      <c r="E58" s="6" t="s">
        <v>335</v>
      </c>
      <c r="F58" s="7">
        <f t="shared" si="6"/>
        <v>34819.200000000004</v>
      </c>
      <c r="G58" s="7">
        <v>0</v>
      </c>
      <c r="H58" s="7">
        <f t="shared" si="7"/>
        <v>3868.8</v>
      </c>
      <c r="I58" s="7">
        <v>112251.07399999999</v>
      </c>
      <c r="J58" s="7">
        <v>38688</v>
      </c>
      <c r="L58" s="9"/>
    </row>
    <row r="59" spans="1:12" s="8" customFormat="1" ht="15" thickBot="1" x14ac:dyDescent="0.35">
      <c r="A59" s="5" t="s">
        <v>285</v>
      </c>
      <c r="B59" s="6" t="s">
        <v>81</v>
      </c>
      <c r="C59" s="6">
        <v>10</v>
      </c>
      <c r="D59" s="6" t="s">
        <v>67</v>
      </c>
      <c r="E59" s="6" t="s">
        <v>335</v>
      </c>
      <c r="F59" s="7">
        <f t="shared" si="6"/>
        <v>32523.929999999997</v>
      </c>
      <c r="G59" s="7">
        <v>0</v>
      </c>
      <c r="H59" s="7">
        <f t="shared" si="7"/>
        <v>3613.77</v>
      </c>
      <c r="I59" s="7">
        <v>103488.296</v>
      </c>
      <c r="J59" s="7">
        <v>36137.699999999997</v>
      </c>
      <c r="L59" s="9"/>
    </row>
    <row r="60" spans="1:12" s="8" customFormat="1" ht="15" thickBot="1" x14ac:dyDescent="0.35">
      <c r="A60" s="5" t="s">
        <v>286</v>
      </c>
      <c r="B60" s="6" t="s">
        <v>82</v>
      </c>
      <c r="C60" s="6">
        <v>10</v>
      </c>
      <c r="D60" s="6" t="s">
        <v>67</v>
      </c>
      <c r="E60" s="6" t="s">
        <v>335</v>
      </c>
      <c r="F60" s="7">
        <f t="shared" si="6"/>
        <v>25027.02</v>
      </c>
      <c r="G60" s="7">
        <v>0</v>
      </c>
      <c r="H60" s="7">
        <f t="shared" si="7"/>
        <v>2780.78</v>
      </c>
      <c r="I60" s="7">
        <v>79622.77</v>
      </c>
      <c r="J60" s="7">
        <v>27807.8</v>
      </c>
      <c r="L60" s="9"/>
    </row>
    <row r="61" spans="1:12" s="8" customFormat="1" ht="15" thickBot="1" x14ac:dyDescent="0.35">
      <c r="A61" s="5" t="s">
        <v>289</v>
      </c>
      <c r="B61" s="6" t="s">
        <v>89</v>
      </c>
      <c r="C61" s="6">
        <v>10</v>
      </c>
      <c r="D61" s="6" t="s">
        <v>67</v>
      </c>
      <c r="E61" s="6" t="s">
        <v>335</v>
      </c>
      <c r="F61" s="7">
        <f t="shared" si="6"/>
        <v>7450.380000000001</v>
      </c>
      <c r="G61" s="7">
        <v>0</v>
      </c>
      <c r="H61" s="7">
        <f t="shared" si="7"/>
        <v>827.82000000000016</v>
      </c>
      <c r="I61" s="7">
        <v>23705.762999999999</v>
      </c>
      <c r="J61" s="7">
        <v>8278.2000000000007</v>
      </c>
      <c r="L61" s="9"/>
    </row>
    <row r="62" spans="1:12" s="8" customFormat="1" ht="15" thickBot="1" x14ac:dyDescent="0.35">
      <c r="A62" s="5" t="s">
        <v>290</v>
      </c>
      <c r="B62" s="6" t="s">
        <v>83</v>
      </c>
      <c r="C62" s="6">
        <v>10</v>
      </c>
      <c r="D62" s="6" t="s">
        <v>67</v>
      </c>
      <c r="E62" s="6" t="s">
        <v>335</v>
      </c>
      <c r="F62" s="7">
        <f t="shared" si="6"/>
        <v>10170.18</v>
      </c>
      <c r="G62" s="7">
        <v>0</v>
      </c>
      <c r="H62" s="7">
        <f t="shared" si="7"/>
        <v>1130.0200000000002</v>
      </c>
      <c r="I62" s="7">
        <v>32360.803</v>
      </c>
      <c r="J62" s="7">
        <v>11300.2</v>
      </c>
      <c r="L62" s="9"/>
    </row>
    <row r="63" spans="1:12" s="8" customFormat="1" ht="15" thickBot="1" x14ac:dyDescent="0.35">
      <c r="A63" s="5" t="s">
        <v>291</v>
      </c>
      <c r="B63" s="6" t="s">
        <v>90</v>
      </c>
      <c r="C63" s="6">
        <v>10</v>
      </c>
      <c r="D63" s="6" t="s">
        <v>67</v>
      </c>
      <c r="E63" s="6" t="s">
        <v>335</v>
      </c>
      <c r="F63" s="7">
        <f t="shared" si="6"/>
        <v>17526.239999999998</v>
      </c>
      <c r="G63" s="7">
        <v>0</v>
      </c>
      <c r="H63" s="7">
        <f t="shared" si="7"/>
        <v>1947.36</v>
      </c>
      <c r="I63" s="7">
        <v>55747.453999999998</v>
      </c>
      <c r="J63" s="7">
        <v>19473.599999999999</v>
      </c>
      <c r="L63" s="9"/>
    </row>
    <row r="64" spans="1:12" s="8" customFormat="1" ht="15" thickBot="1" x14ac:dyDescent="0.35">
      <c r="A64" s="5" t="s">
        <v>91</v>
      </c>
      <c r="B64" s="6" t="s">
        <v>92</v>
      </c>
      <c r="C64" s="6">
        <v>10</v>
      </c>
      <c r="D64" s="6" t="s">
        <v>93</v>
      </c>
      <c r="E64" s="6" t="s">
        <v>335</v>
      </c>
      <c r="F64" s="7">
        <f t="shared" si="6"/>
        <v>23780.7</v>
      </c>
      <c r="G64" s="7">
        <v>0</v>
      </c>
      <c r="H64" s="7">
        <f t="shared" si="7"/>
        <v>2642.3</v>
      </c>
      <c r="I64" s="7">
        <v>75683.97</v>
      </c>
      <c r="J64" s="7">
        <v>26423</v>
      </c>
      <c r="L64" s="9"/>
    </row>
    <row r="65" spans="1:12" s="8" customFormat="1" ht="15" thickBot="1" x14ac:dyDescent="0.35">
      <c r="A65" s="5" t="s">
        <v>94</v>
      </c>
      <c r="B65" s="6" t="s">
        <v>95</v>
      </c>
      <c r="C65" s="6">
        <v>10</v>
      </c>
      <c r="D65" s="6" t="s">
        <v>93</v>
      </c>
      <c r="E65" s="6" t="s">
        <v>335</v>
      </c>
      <c r="F65" s="7">
        <f t="shared" si="6"/>
        <v>23441.489999999998</v>
      </c>
      <c r="G65" s="7">
        <v>0</v>
      </c>
      <c r="H65" s="7">
        <f t="shared" si="7"/>
        <v>2604.61</v>
      </c>
      <c r="I65" s="7">
        <v>74580.491999999998</v>
      </c>
      <c r="J65" s="7">
        <v>26046.1</v>
      </c>
      <c r="L65" s="9"/>
    </row>
    <row r="66" spans="1:12" s="8" customFormat="1" ht="15" thickBot="1" x14ac:dyDescent="0.35">
      <c r="A66" s="5" t="s">
        <v>98</v>
      </c>
      <c r="B66" s="6" t="s">
        <v>99</v>
      </c>
      <c r="C66" s="6">
        <v>10</v>
      </c>
      <c r="D66" s="6" t="s">
        <v>93</v>
      </c>
      <c r="E66" s="6" t="s">
        <v>335</v>
      </c>
      <c r="F66" s="7">
        <f t="shared" si="6"/>
        <v>34918.11</v>
      </c>
      <c r="G66" s="7">
        <v>0</v>
      </c>
      <c r="H66" s="7">
        <f t="shared" si="7"/>
        <v>3879.7900000000004</v>
      </c>
      <c r="I66" s="7">
        <v>111184.63099999999</v>
      </c>
      <c r="J66" s="7">
        <v>38797.9</v>
      </c>
      <c r="L66" s="9"/>
    </row>
    <row r="67" spans="1:12" s="8" customFormat="1" ht="15" thickBot="1" x14ac:dyDescent="0.35">
      <c r="A67" s="5" t="s">
        <v>96</v>
      </c>
      <c r="B67" s="6" t="s">
        <v>97</v>
      </c>
      <c r="C67" s="6">
        <v>10</v>
      </c>
      <c r="D67" s="6" t="s">
        <v>93</v>
      </c>
      <c r="E67" s="6" t="s">
        <v>335</v>
      </c>
      <c r="F67" s="7">
        <f t="shared" si="6"/>
        <v>65122.740000000005</v>
      </c>
      <c r="G67" s="7">
        <v>0</v>
      </c>
      <c r="H67" s="7">
        <f t="shared" si="7"/>
        <v>7235.8600000000006</v>
      </c>
      <c r="I67" s="7">
        <v>207209.796</v>
      </c>
      <c r="J67" s="7">
        <v>72358.600000000006</v>
      </c>
      <c r="L67" s="9"/>
    </row>
    <row r="68" spans="1:12" s="8" customFormat="1" ht="15" thickBot="1" x14ac:dyDescent="0.35">
      <c r="A68" s="5" t="s">
        <v>100</v>
      </c>
      <c r="B68" s="6" t="s">
        <v>101</v>
      </c>
      <c r="C68" s="6">
        <v>10</v>
      </c>
      <c r="D68" s="6" t="s">
        <v>93</v>
      </c>
      <c r="E68" s="6" t="s">
        <v>335</v>
      </c>
      <c r="F68" s="7">
        <f t="shared" si="6"/>
        <v>16928.189999999999</v>
      </c>
      <c r="G68" s="7">
        <v>0</v>
      </c>
      <c r="H68" s="7">
        <f t="shared" si="7"/>
        <v>1880.9099999999999</v>
      </c>
      <c r="I68" s="7">
        <v>53868.476999999999</v>
      </c>
      <c r="J68" s="7">
        <v>18809.099999999999</v>
      </c>
      <c r="L68" s="9"/>
    </row>
    <row r="69" spans="1:12" s="8" customFormat="1" ht="15" thickBot="1" x14ac:dyDescent="0.35">
      <c r="A69" s="5" t="s">
        <v>102</v>
      </c>
      <c r="B69" s="6" t="s">
        <v>103</v>
      </c>
      <c r="C69" s="6">
        <v>10</v>
      </c>
      <c r="D69" s="6" t="s">
        <v>93</v>
      </c>
      <c r="E69" s="6" t="s">
        <v>335</v>
      </c>
      <c r="F69" s="7">
        <f t="shared" si="6"/>
        <v>13024.53</v>
      </c>
      <c r="G69" s="7">
        <v>0</v>
      </c>
      <c r="H69" s="7">
        <f t="shared" si="7"/>
        <v>1447.17</v>
      </c>
      <c r="I69" s="7">
        <v>41451.271999999997</v>
      </c>
      <c r="J69" s="7">
        <v>14471.7</v>
      </c>
      <c r="L69" s="9"/>
    </row>
    <row r="70" spans="1:12" s="8" customFormat="1" ht="15" thickBot="1" x14ac:dyDescent="0.35">
      <c r="A70" s="5" t="s">
        <v>104</v>
      </c>
      <c r="B70" s="6" t="s">
        <v>105</v>
      </c>
      <c r="C70" s="6">
        <v>10</v>
      </c>
      <c r="D70" s="6" t="s">
        <v>93</v>
      </c>
      <c r="E70" s="6" t="s">
        <v>335</v>
      </c>
      <c r="F70" s="7">
        <f t="shared" si="6"/>
        <v>17242.11</v>
      </c>
      <c r="G70" s="7">
        <v>0</v>
      </c>
      <c r="H70" s="7">
        <f t="shared" si="7"/>
        <v>1915.7900000000002</v>
      </c>
      <c r="I70" s="7">
        <v>54869.813999999998</v>
      </c>
      <c r="J70" s="7">
        <v>19157.900000000001</v>
      </c>
      <c r="L70" s="9"/>
    </row>
    <row r="71" spans="1:12" s="8" customFormat="1" ht="15" thickBot="1" x14ac:dyDescent="0.35">
      <c r="A71" s="5" t="s">
        <v>106</v>
      </c>
      <c r="B71" s="6" t="s">
        <v>107</v>
      </c>
      <c r="C71" s="6">
        <v>10</v>
      </c>
      <c r="D71" s="6" t="s">
        <v>93</v>
      </c>
      <c r="E71" s="6" t="s">
        <v>335</v>
      </c>
      <c r="F71" s="7">
        <f t="shared" si="6"/>
        <v>24741.9</v>
      </c>
      <c r="G71" s="7">
        <v>0</v>
      </c>
      <c r="H71" s="7">
        <f t="shared" si="7"/>
        <v>2749.1000000000004</v>
      </c>
      <c r="I71" s="7">
        <v>78733.055999999997</v>
      </c>
      <c r="J71" s="7">
        <v>27491</v>
      </c>
      <c r="L71" s="9"/>
    </row>
    <row r="72" spans="1:12" s="8" customFormat="1" ht="15" thickBot="1" x14ac:dyDescent="0.35">
      <c r="A72" s="5" t="s">
        <v>108</v>
      </c>
      <c r="B72" s="6" t="s">
        <v>109</v>
      </c>
      <c r="C72" s="6">
        <v>10</v>
      </c>
      <c r="D72" s="6" t="s">
        <v>93</v>
      </c>
      <c r="E72" s="6" t="s">
        <v>335</v>
      </c>
      <c r="F72" s="7">
        <f t="shared" si="6"/>
        <v>19498.05</v>
      </c>
      <c r="G72" s="7">
        <v>0</v>
      </c>
      <c r="H72" s="7">
        <f t="shared" si="7"/>
        <v>2166.4500000000003</v>
      </c>
      <c r="I72" s="7">
        <v>62056.733999999997</v>
      </c>
      <c r="J72" s="7">
        <v>21664.5</v>
      </c>
      <c r="L72" s="9"/>
    </row>
    <row r="73" spans="1:12" s="8" customFormat="1" ht="15" thickBot="1" x14ac:dyDescent="0.35">
      <c r="A73" s="5" t="s">
        <v>110</v>
      </c>
      <c r="B73" s="6" t="s">
        <v>111</v>
      </c>
      <c r="C73" s="6">
        <v>10</v>
      </c>
      <c r="D73" s="6" t="s">
        <v>93</v>
      </c>
      <c r="E73" s="6" t="s">
        <v>335</v>
      </c>
      <c r="F73" s="7">
        <f t="shared" si="6"/>
        <v>15405.839999999998</v>
      </c>
      <c r="G73" s="7">
        <v>0</v>
      </c>
      <c r="H73" s="7">
        <f t="shared" si="7"/>
        <v>1711.76</v>
      </c>
      <c r="I73" s="7">
        <v>49015</v>
      </c>
      <c r="J73" s="7">
        <v>17117.599999999999</v>
      </c>
      <c r="L73" s="9"/>
    </row>
    <row r="74" spans="1:12" s="8" customFormat="1" ht="15" thickBot="1" x14ac:dyDescent="0.35">
      <c r="A74" s="5" t="s">
        <v>112</v>
      </c>
      <c r="B74" s="6" t="s">
        <v>113</v>
      </c>
      <c r="C74" s="6">
        <v>10</v>
      </c>
      <c r="D74" s="6" t="s">
        <v>93</v>
      </c>
      <c r="E74" s="6" t="s">
        <v>335</v>
      </c>
      <c r="F74" s="7">
        <f t="shared" si="6"/>
        <v>8589.3300000000017</v>
      </c>
      <c r="G74" s="7">
        <v>0</v>
      </c>
      <c r="H74" s="7">
        <f t="shared" si="7"/>
        <v>954.37000000000012</v>
      </c>
      <c r="I74" s="7">
        <v>27328.028999999999</v>
      </c>
      <c r="J74" s="7">
        <v>9543.7000000000007</v>
      </c>
      <c r="L74" s="9"/>
    </row>
    <row r="75" spans="1:12" s="8" customFormat="1" ht="15" thickBot="1" x14ac:dyDescent="0.35">
      <c r="A75" s="5" t="s">
        <v>114</v>
      </c>
      <c r="B75" s="6" t="s">
        <v>115</v>
      </c>
      <c r="C75" s="6">
        <v>10</v>
      </c>
      <c r="D75" s="6" t="s">
        <v>93</v>
      </c>
      <c r="E75" s="6" t="s">
        <v>335</v>
      </c>
      <c r="F75" s="7">
        <f t="shared" si="6"/>
        <v>19524.780000000002</v>
      </c>
      <c r="G75" s="7">
        <v>0</v>
      </c>
      <c r="H75" s="7">
        <f t="shared" si="7"/>
        <v>2169.42</v>
      </c>
      <c r="I75" s="7">
        <v>62134</v>
      </c>
      <c r="J75" s="7">
        <v>21694.2</v>
      </c>
      <c r="L75" s="9"/>
    </row>
    <row r="76" spans="1:12" s="8" customFormat="1" ht="15" thickBot="1" x14ac:dyDescent="0.35">
      <c r="A76" s="5" t="s">
        <v>116</v>
      </c>
      <c r="B76" s="6" t="s">
        <v>117</v>
      </c>
      <c r="C76" s="6">
        <v>10</v>
      </c>
      <c r="D76" s="6" t="s">
        <v>93</v>
      </c>
      <c r="E76" s="6" t="s">
        <v>335</v>
      </c>
      <c r="F76" s="7">
        <f t="shared" si="6"/>
        <v>7443.2699999999995</v>
      </c>
      <c r="G76" s="7">
        <v>0</v>
      </c>
      <c r="H76" s="7">
        <f t="shared" si="7"/>
        <v>827.03</v>
      </c>
      <c r="I76" s="7">
        <v>23687</v>
      </c>
      <c r="J76" s="7">
        <v>8270.2999999999993</v>
      </c>
      <c r="L76" s="9"/>
    </row>
    <row r="77" spans="1:12" s="8" customFormat="1" ht="15" thickBot="1" x14ac:dyDescent="0.35">
      <c r="A77" s="5" t="s">
        <v>120</v>
      </c>
      <c r="B77" s="6" t="s">
        <v>121</v>
      </c>
      <c r="C77" s="6">
        <v>20</v>
      </c>
      <c r="D77" s="6" t="s">
        <v>93</v>
      </c>
      <c r="E77" s="6" t="s">
        <v>335</v>
      </c>
      <c r="F77" s="7">
        <f>J77*0.8</f>
        <v>41350.480000000003</v>
      </c>
      <c r="G77" s="7">
        <v>0</v>
      </c>
      <c r="H77" s="7">
        <f>J77*0.2</f>
        <v>10337.620000000001</v>
      </c>
      <c r="I77" s="7">
        <v>154220.853</v>
      </c>
      <c r="J77" s="7">
        <v>51688.1</v>
      </c>
      <c r="L77" s="9"/>
    </row>
    <row r="78" spans="1:12" s="8" customFormat="1" ht="15" thickBot="1" x14ac:dyDescent="0.35">
      <c r="A78" s="5" t="s">
        <v>118</v>
      </c>
      <c r="B78" s="6" t="s">
        <v>119</v>
      </c>
      <c r="C78" s="6">
        <v>10</v>
      </c>
      <c r="D78" s="6" t="s">
        <v>93</v>
      </c>
      <c r="E78" s="6" t="s">
        <v>335</v>
      </c>
      <c r="F78" s="7">
        <f>J78*0.9</f>
        <v>187526.88</v>
      </c>
      <c r="G78" s="7">
        <v>0</v>
      </c>
      <c r="H78" s="7">
        <f>J78*0.1</f>
        <v>20836.320000000003</v>
      </c>
      <c r="I78" s="7">
        <v>598493.44900000002</v>
      </c>
      <c r="J78" s="7">
        <v>208363.2</v>
      </c>
      <c r="L78" s="9"/>
    </row>
    <row r="79" spans="1:12" ht="15" thickBot="1" x14ac:dyDescent="0.35">
      <c r="A79" s="10" t="s">
        <v>122</v>
      </c>
      <c r="B79" s="11"/>
      <c r="C79" s="11"/>
      <c r="D79" s="11"/>
      <c r="E79" s="12"/>
      <c r="F79" s="3">
        <f>SUM(F2:F78)</f>
        <v>7849310.5480000013</v>
      </c>
      <c r="G79" s="3">
        <f>SUM(G2:G78)</f>
        <v>130737.698</v>
      </c>
      <c r="H79" s="3">
        <f>SUM(H2:H78)</f>
        <v>1753941.1520000005</v>
      </c>
      <c r="I79" s="4">
        <f>SUM(I2:I78)</f>
        <v>28258502.489000004</v>
      </c>
      <c r="J79" s="4">
        <f>SUM(J2:J78)</f>
        <v>9647486.2599999961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306</v>
      </c>
      <c r="B2" s="6" t="s">
        <v>308</v>
      </c>
      <c r="C2" s="6">
        <v>20</v>
      </c>
      <c r="D2" s="6" t="s">
        <v>10</v>
      </c>
      <c r="E2" s="6" t="s">
        <v>336</v>
      </c>
      <c r="F2" s="7">
        <f>J2*0.8</f>
        <v>288750.72000000003</v>
      </c>
      <c r="G2" s="7">
        <v>0</v>
      </c>
      <c r="H2" s="7">
        <f>J2*0.2</f>
        <v>72187.680000000008</v>
      </c>
      <c r="I2" s="7">
        <v>1071859.2709999999</v>
      </c>
      <c r="J2" s="7">
        <v>360938.4</v>
      </c>
      <c r="L2" s="9"/>
    </row>
    <row r="3" spans="1:12" s="8" customFormat="1" ht="15" thickBot="1" x14ac:dyDescent="0.35">
      <c r="A3" s="5" t="s">
        <v>19</v>
      </c>
      <c r="B3" s="6" t="s">
        <v>309</v>
      </c>
      <c r="C3" s="6">
        <v>20</v>
      </c>
      <c r="D3" s="6" t="s">
        <v>10</v>
      </c>
      <c r="E3" s="6" t="s">
        <v>336</v>
      </c>
      <c r="F3" s="7">
        <f t="shared" ref="F3:F21" si="0">J3*0.8</f>
        <v>223033.44</v>
      </c>
      <c r="G3" s="7">
        <v>0</v>
      </c>
      <c r="H3" s="7">
        <f t="shared" ref="H3:H21" si="1">J3*0.2</f>
        <v>55758.36</v>
      </c>
      <c r="I3" s="7">
        <v>806640.73600000003</v>
      </c>
      <c r="J3" s="7">
        <v>278791.8</v>
      </c>
      <c r="L3" s="9"/>
    </row>
    <row r="4" spans="1:12" s="8" customFormat="1" ht="15" thickBot="1" x14ac:dyDescent="0.35">
      <c r="A4" s="5" t="s">
        <v>11</v>
      </c>
      <c r="B4" s="6" t="s">
        <v>310</v>
      </c>
      <c r="C4" s="6">
        <v>20</v>
      </c>
      <c r="D4" s="6" t="s">
        <v>10</v>
      </c>
      <c r="E4" s="6" t="s">
        <v>336</v>
      </c>
      <c r="F4" s="7">
        <f t="shared" si="0"/>
        <v>61710</v>
      </c>
      <c r="G4" s="7">
        <v>0</v>
      </c>
      <c r="H4" s="7">
        <f t="shared" si="1"/>
        <v>15427.5</v>
      </c>
      <c r="I4" s="7">
        <v>228836.99100000001</v>
      </c>
      <c r="J4" s="7">
        <v>77137.5</v>
      </c>
      <c r="L4" s="9"/>
    </row>
    <row r="5" spans="1:12" s="8" customFormat="1" ht="15" thickBot="1" x14ac:dyDescent="0.35">
      <c r="A5" s="5" t="s">
        <v>24</v>
      </c>
      <c r="B5" s="6" t="s">
        <v>311</v>
      </c>
      <c r="C5" s="6">
        <v>20</v>
      </c>
      <c r="D5" s="6" t="s">
        <v>10</v>
      </c>
      <c r="E5" s="6" t="s">
        <v>336</v>
      </c>
      <c r="F5" s="7">
        <f t="shared" si="0"/>
        <v>227452.96000000002</v>
      </c>
      <c r="G5" s="7">
        <v>0</v>
      </c>
      <c r="H5" s="7">
        <f t="shared" si="1"/>
        <v>56863.240000000005</v>
      </c>
      <c r="I5" s="7">
        <v>827079.26399999997</v>
      </c>
      <c r="J5" s="7">
        <v>284316.2</v>
      </c>
      <c r="L5" s="9"/>
    </row>
    <row r="6" spans="1:12" s="8" customFormat="1" ht="15" thickBot="1" x14ac:dyDescent="0.35">
      <c r="A6" s="5" t="s">
        <v>12</v>
      </c>
      <c r="B6" s="6" t="s">
        <v>312</v>
      </c>
      <c r="C6" s="6">
        <v>20</v>
      </c>
      <c r="D6" s="6" t="s">
        <v>10</v>
      </c>
      <c r="E6" s="6" t="s">
        <v>336</v>
      </c>
      <c r="F6" s="7">
        <f t="shared" si="0"/>
        <v>131384.56000000003</v>
      </c>
      <c r="G6" s="7">
        <v>0</v>
      </c>
      <c r="H6" s="7">
        <f t="shared" si="1"/>
        <v>32846.140000000007</v>
      </c>
      <c r="I6" s="7">
        <v>483136.37699999998</v>
      </c>
      <c r="J6" s="7">
        <v>164230.70000000001</v>
      </c>
      <c r="L6" s="9"/>
    </row>
    <row r="7" spans="1:12" s="8" customFormat="1" ht="15" thickBot="1" x14ac:dyDescent="0.35">
      <c r="A7" s="5" t="s">
        <v>20</v>
      </c>
      <c r="B7" s="6" t="s">
        <v>313</v>
      </c>
      <c r="C7" s="6">
        <v>20</v>
      </c>
      <c r="D7" s="6" t="s">
        <v>10</v>
      </c>
      <c r="E7" s="6" t="s">
        <v>336</v>
      </c>
      <c r="F7" s="7">
        <f t="shared" si="0"/>
        <v>142857.51999999999</v>
      </c>
      <c r="G7" s="7">
        <v>0</v>
      </c>
      <c r="H7" s="7">
        <f t="shared" si="1"/>
        <v>35714.379999999997</v>
      </c>
      <c r="I7" s="7">
        <v>514001.86599999998</v>
      </c>
      <c r="J7" s="7">
        <v>178571.9</v>
      </c>
      <c r="L7" s="9"/>
    </row>
    <row r="8" spans="1:12" s="8" customFormat="1" ht="15" thickBot="1" x14ac:dyDescent="0.35">
      <c r="A8" s="5" t="s">
        <v>13</v>
      </c>
      <c r="B8" s="6" t="s">
        <v>314</v>
      </c>
      <c r="C8" s="6">
        <v>20</v>
      </c>
      <c r="D8" s="6" t="s">
        <v>10</v>
      </c>
      <c r="E8" s="6" t="s">
        <v>336</v>
      </c>
      <c r="F8" s="7">
        <f t="shared" si="0"/>
        <v>114423.76000000001</v>
      </c>
      <c r="G8" s="7">
        <v>0</v>
      </c>
      <c r="H8" s="7">
        <f t="shared" si="1"/>
        <v>28605.940000000002</v>
      </c>
      <c r="I8" s="7">
        <v>421092.50199999998</v>
      </c>
      <c r="J8" s="7">
        <v>143029.70000000001</v>
      </c>
      <c r="L8" s="9"/>
    </row>
    <row r="9" spans="1:12" s="8" customFormat="1" ht="15" thickBot="1" x14ac:dyDescent="0.35">
      <c r="A9" s="5" t="s">
        <v>21</v>
      </c>
      <c r="B9" s="6" t="s">
        <v>315</v>
      </c>
      <c r="C9" s="6">
        <v>20</v>
      </c>
      <c r="D9" s="6" t="s">
        <v>10</v>
      </c>
      <c r="E9" s="6" t="s">
        <v>336</v>
      </c>
      <c r="F9" s="7">
        <f t="shared" si="0"/>
        <v>317094.16000000003</v>
      </c>
      <c r="G9" s="7">
        <v>0</v>
      </c>
      <c r="H9" s="7">
        <f t="shared" si="1"/>
        <v>79273.540000000008</v>
      </c>
      <c r="I9" s="7">
        <v>1139629.912</v>
      </c>
      <c r="J9" s="7">
        <v>396367.7</v>
      </c>
      <c r="L9" s="9"/>
    </row>
    <row r="10" spans="1:12" s="8" customFormat="1" ht="15" thickBot="1" x14ac:dyDescent="0.35">
      <c r="A10" s="5" t="s">
        <v>25</v>
      </c>
      <c r="B10" s="6" t="s">
        <v>316</v>
      </c>
      <c r="C10" s="6">
        <v>20</v>
      </c>
      <c r="D10" s="6" t="s">
        <v>10</v>
      </c>
      <c r="E10" s="6" t="s">
        <v>336</v>
      </c>
      <c r="F10" s="7">
        <f t="shared" si="0"/>
        <v>87243.040000000008</v>
      </c>
      <c r="G10" s="7">
        <v>0</v>
      </c>
      <c r="H10" s="7">
        <f t="shared" si="1"/>
        <v>21810.760000000002</v>
      </c>
      <c r="I10" s="7">
        <v>317076.717</v>
      </c>
      <c r="J10" s="7">
        <v>109053.8</v>
      </c>
      <c r="L10" s="9"/>
    </row>
    <row r="11" spans="1:12" s="8" customFormat="1" ht="15" thickBot="1" x14ac:dyDescent="0.35">
      <c r="A11" s="5" t="s">
        <v>22</v>
      </c>
      <c r="B11" s="6" t="s">
        <v>317</v>
      </c>
      <c r="C11" s="6">
        <v>20</v>
      </c>
      <c r="D11" s="6" t="s">
        <v>10</v>
      </c>
      <c r="E11" s="6" t="s">
        <v>336</v>
      </c>
      <c r="F11" s="7">
        <f t="shared" si="0"/>
        <v>52030.080000000002</v>
      </c>
      <c r="G11" s="7">
        <v>0</v>
      </c>
      <c r="H11" s="7">
        <f t="shared" si="1"/>
        <v>13007.52</v>
      </c>
      <c r="I11" s="7">
        <v>187624.86799999999</v>
      </c>
      <c r="J11" s="7">
        <v>65037.599999999999</v>
      </c>
      <c r="L11" s="9"/>
    </row>
    <row r="12" spans="1:12" s="8" customFormat="1" ht="15" thickBot="1" x14ac:dyDescent="0.35">
      <c r="A12" s="5" t="s">
        <v>26</v>
      </c>
      <c r="B12" s="6" t="s">
        <v>318</v>
      </c>
      <c r="C12" s="6">
        <v>20</v>
      </c>
      <c r="D12" s="6" t="s">
        <v>10</v>
      </c>
      <c r="E12" s="6" t="s">
        <v>336</v>
      </c>
      <c r="F12" s="7">
        <f t="shared" si="0"/>
        <v>166849.12</v>
      </c>
      <c r="G12" s="7">
        <v>0</v>
      </c>
      <c r="H12" s="7">
        <f t="shared" si="1"/>
        <v>41712.28</v>
      </c>
      <c r="I12" s="7">
        <v>608050.11499999999</v>
      </c>
      <c r="J12" s="7">
        <v>208561.4</v>
      </c>
      <c r="L12" s="9"/>
    </row>
    <row r="13" spans="1:12" s="8" customFormat="1" ht="15" thickBot="1" x14ac:dyDescent="0.35">
      <c r="A13" s="5" t="s">
        <v>23</v>
      </c>
      <c r="B13" s="6" t="s">
        <v>319</v>
      </c>
      <c r="C13" s="6">
        <v>20</v>
      </c>
      <c r="D13" s="6" t="s">
        <v>10</v>
      </c>
      <c r="E13" s="6" t="s">
        <v>336</v>
      </c>
      <c r="F13" s="7">
        <f t="shared" si="0"/>
        <v>54889.52</v>
      </c>
      <c r="G13" s="7">
        <v>0</v>
      </c>
      <c r="H13" s="7">
        <f t="shared" si="1"/>
        <v>13722.38</v>
      </c>
      <c r="I13" s="7">
        <v>200843.54300000001</v>
      </c>
      <c r="J13" s="7">
        <v>68611.899999999994</v>
      </c>
      <c r="L13" s="9"/>
    </row>
    <row r="14" spans="1:12" s="8" customFormat="1" ht="15" thickBot="1" x14ac:dyDescent="0.35">
      <c r="A14" s="5" t="s">
        <v>14</v>
      </c>
      <c r="B14" s="6" t="s">
        <v>320</v>
      </c>
      <c r="C14" s="6">
        <v>20</v>
      </c>
      <c r="D14" s="6" t="s">
        <v>10</v>
      </c>
      <c r="E14" s="6" t="s">
        <v>336</v>
      </c>
      <c r="F14" s="7">
        <f t="shared" si="0"/>
        <v>101842.16</v>
      </c>
      <c r="G14" s="7">
        <v>0</v>
      </c>
      <c r="H14" s="7">
        <f t="shared" si="1"/>
        <v>25460.54</v>
      </c>
      <c r="I14" s="7">
        <v>373715.20799999998</v>
      </c>
      <c r="J14" s="7">
        <v>127302.7</v>
      </c>
      <c r="L14" s="9"/>
    </row>
    <row r="15" spans="1:12" s="8" customFormat="1" ht="15" thickBot="1" x14ac:dyDescent="0.35">
      <c r="A15" s="5" t="s">
        <v>307</v>
      </c>
      <c r="B15" s="6" t="s">
        <v>321</v>
      </c>
      <c r="C15" s="6">
        <v>20</v>
      </c>
      <c r="D15" s="6" t="s">
        <v>10</v>
      </c>
      <c r="E15" s="6" t="s">
        <v>336</v>
      </c>
      <c r="F15" s="7">
        <f t="shared" si="0"/>
        <v>250196.47999999998</v>
      </c>
      <c r="G15" s="7">
        <v>0</v>
      </c>
      <c r="H15" s="7">
        <f t="shared" si="1"/>
        <v>62549.119999999995</v>
      </c>
      <c r="I15" s="7">
        <v>924207.75199999998</v>
      </c>
      <c r="J15" s="7">
        <v>312745.59999999998</v>
      </c>
      <c r="L15" s="9"/>
    </row>
    <row r="16" spans="1:12" s="8" customFormat="1" ht="15" thickBot="1" x14ac:dyDescent="0.35">
      <c r="A16" s="5" t="s">
        <v>15</v>
      </c>
      <c r="B16" s="6" t="s">
        <v>322</v>
      </c>
      <c r="C16" s="6">
        <v>20</v>
      </c>
      <c r="D16" s="6" t="s">
        <v>10</v>
      </c>
      <c r="E16" s="6" t="s">
        <v>336</v>
      </c>
      <c r="F16" s="7">
        <f t="shared" si="0"/>
        <v>88977.12</v>
      </c>
      <c r="G16" s="7">
        <v>0</v>
      </c>
      <c r="H16" s="7">
        <f t="shared" si="1"/>
        <v>22244.28</v>
      </c>
      <c r="I16" s="7">
        <v>328329.29700000002</v>
      </c>
      <c r="J16" s="7">
        <v>111221.4</v>
      </c>
      <c r="L16" s="9"/>
    </row>
    <row r="17" spans="1:12" s="8" customFormat="1" ht="15" thickBot="1" x14ac:dyDescent="0.35">
      <c r="A17" s="5" t="s">
        <v>27</v>
      </c>
      <c r="B17" s="6" t="s">
        <v>323</v>
      </c>
      <c r="C17" s="6">
        <v>20</v>
      </c>
      <c r="D17" s="6" t="s">
        <v>10</v>
      </c>
      <c r="E17" s="6" t="s">
        <v>336</v>
      </c>
      <c r="F17" s="7">
        <f t="shared" si="0"/>
        <v>79680.400000000009</v>
      </c>
      <c r="G17" s="7">
        <v>0</v>
      </c>
      <c r="H17" s="7">
        <f t="shared" si="1"/>
        <v>19920.100000000002</v>
      </c>
      <c r="I17" s="7">
        <v>293059.95400000003</v>
      </c>
      <c r="J17" s="7">
        <v>99600.5</v>
      </c>
      <c r="L17" s="9"/>
    </row>
    <row r="18" spans="1:12" s="8" customFormat="1" ht="15" thickBot="1" x14ac:dyDescent="0.35">
      <c r="A18" s="5" t="s">
        <v>28</v>
      </c>
      <c r="B18" s="6" t="s">
        <v>324</v>
      </c>
      <c r="C18" s="6">
        <v>20</v>
      </c>
      <c r="D18" s="6" t="s">
        <v>10</v>
      </c>
      <c r="E18" s="6" t="s">
        <v>336</v>
      </c>
      <c r="F18" s="7">
        <f t="shared" si="0"/>
        <v>74960.400000000009</v>
      </c>
      <c r="G18" s="7">
        <v>0</v>
      </c>
      <c r="H18" s="7">
        <f t="shared" si="1"/>
        <v>18740.100000000002</v>
      </c>
      <c r="I18" s="7">
        <v>269740.92</v>
      </c>
      <c r="J18" s="7">
        <v>93700.5</v>
      </c>
      <c r="L18" s="9"/>
    </row>
    <row r="19" spans="1:12" s="8" customFormat="1" ht="15" thickBot="1" x14ac:dyDescent="0.35">
      <c r="A19" s="5" t="s">
        <v>16</v>
      </c>
      <c r="B19" s="6" t="s">
        <v>325</v>
      </c>
      <c r="C19" s="6">
        <v>20</v>
      </c>
      <c r="D19" s="6" t="s">
        <v>10</v>
      </c>
      <c r="E19" s="6" t="s">
        <v>336</v>
      </c>
      <c r="F19" s="7">
        <f t="shared" si="0"/>
        <v>58106.559999999998</v>
      </c>
      <c r="G19" s="7">
        <v>0</v>
      </c>
      <c r="H19" s="7">
        <f t="shared" si="1"/>
        <v>14526.64</v>
      </c>
      <c r="I19" s="7">
        <v>211808.55300000001</v>
      </c>
      <c r="J19" s="7">
        <v>72633.2</v>
      </c>
      <c r="L19" s="9"/>
    </row>
    <row r="20" spans="1:12" s="8" customFormat="1" ht="15" thickBot="1" x14ac:dyDescent="0.35">
      <c r="A20" s="5" t="s">
        <v>17</v>
      </c>
      <c r="B20" s="6" t="s">
        <v>326</v>
      </c>
      <c r="C20" s="6">
        <v>20</v>
      </c>
      <c r="D20" s="6" t="s">
        <v>10</v>
      </c>
      <c r="E20" s="6" t="s">
        <v>336</v>
      </c>
      <c r="F20" s="7">
        <f t="shared" si="0"/>
        <v>105945.28000000001</v>
      </c>
      <c r="G20" s="7">
        <v>0</v>
      </c>
      <c r="H20" s="7">
        <f t="shared" si="1"/>
        <v>26486.320000000003</v>
      </c>
      <c r="I20" s="7">
        <v>388540.82799999998</v>
      </c>
      <c r="J20" s="7">
        <v>132431.6</v>
      </c>
      <c r="L20" s="9"/>
    </row>
    <row r="21" spans="1:12" s="8" customFormat="1" ht="15" thickBot="1" x14ac:dyDescent="0.35">
      <c r="A21" s="5" t="s">
        <v>18</v>
      </c>
      <c r="B21" s="6" t="s">
        <v>327</v>
      </c>
      <c r="C21" s="6">
        <v>20</v>
      </c>
      <c r="D21" s="6" t="s">
        <v>10</v>
      </c>
      <c r="E21" s="6" t="s">
        <v>336</v>
      </c>
      <c r="F21" s="7">
        <f t="shared" si="0"/>
        <v>111407.44</v>
      </c>
      <c r="G21" s="7">
        <v>0</v>
      </c>
      <c r="H21" s="7">
        <f t="shared" si="1"/>
        <v>27851.86</v>
      </c>
      <c r="I21" s="7">
        <v>406613.55699999997</v>
      </c>
      <c r="J21" s="7">
        <v>139259.29999999999</v>
      </c>
      <c r="L21" s="9"/>
    </row>
    <row r="22" spans="1:12" s="8" customFormat="1" ht="15" thickBot="1" x14ac:dyDescent="0.35">
      <c r="A22" s="5" t="s">
        <v>64</v>
      </c>
      <c r="B22" s="6" t="s">
        <v>65</v>
      </c>
      <c r="C22" s="6">
        <v>20</v>
      </c>
      <c r="D22" s="6" t="s">
        <v>31</v>
      </c>
      <c r="E22" s="6" t="s">
        <v>336</v>
      </c>
      <c r="F22" s="7">
        <f>J22*0.8</f>
        <v>173772.80000000002</v>
      </c>
      <c r="G22" s="7">
        <f>I22*0.2</f>
        <v>127683.87420000002</v>
      </c>
      <c r="H22" s="7">
        <v>0</v>
      </c>
      <c r="I22" s="7">
        <v>638419.37100000004</v>
      </c>
      <c r="J22" s="7">
        <v>217216</v>
      </c>
      <c r="L22" s="9"/>
    </row>
    <row r="23" spans="1:12" s="8" customFormat="1" ht="15" thickBot="1" x14ac:dyDescent="0.35">
      <c r="A23" s="5" t="s">
        <v>48</v>
      </c>
      <c r="B23" s="6" t="s">
        <v>49</v>
      </c>
      <c r="C23" s="6">
        <v>20</v>
      </c>
      <c r="D23" s="6" t="s">
        <v>31</v>
      </c>
      <c r="E23" s="6" t="s">
        <v>336</v>
      </c>
      <c r="F23" s="7">
        <f t="shared" ref="F23:F39" si="2">J23*0.8</f>
        <v>52921.200000000004</v>
      </c>
      <c r="G23" s="7">
        <v>0</v>
      </c>
      <c r="H23" s="7">
        <f t="shared" ref="H23:H39" si="3">J23*0.2</f>
        <v>13230.300000000001</v>
      </c>
      <c r="I23" s="7">
        <v>194125.56700000001</v>
      </c>
      <c r="J23" s="7">
        <v>66151.5</v>
      </c>
      <c r="L23" s="9"/>
    </row>
    <row r="24" spans="1:12" s="8" customFormat="1" ht="15" thickBot="1" x14ac:dyDescent="0.35">
      <c r="A24" s="5" t="s">
        <v>29</v>
      </c>
      <c r="B24" s="6" t="s">
        <v>30</v>
      </c>
      <c r="C24" s="6">
        <v>20</v>
      </c>
      <c r="D24" s="6" t="s">
        <v>31</v>
      </c>
      <c r="E24" s="6" t="s">
        <v>336</v>
      </c>
      <c r="F24" s="7">
        <f t="shared" si="2"/>
        <v>157428.16000000003</v>
      </c>
      <c r="G24" s="7">
        <v>0</v>
      </c>
      <c r="H24" s="7">
        <f t="shared" si="3"/>
        <v>39357.040000000008</v>
      </c>
      <c r="I24" s="7">
        <v>566915.39399999997</v>
      </c>
      <c r="J24" s="7">
        <v>196785.2</v>
      </c>
      <c r="L24" s="9"/>
    </row>
    <row r="25" spans="1:12" s="8" customFormat="1" ht="15" thickBot="1" x14ac:dyDescent="0.35">
      <c r="A25" s="5" t="s">
        <v>58</v>
      </c>
      <c r="B25" s="6" t="s">
        <v>59</v>
      </c>
      <c r="C25" s="6">
        <v>20</v>
      </c>
      <c r="D25" s="6" t="s">
        <v>31</v>
      </c>
      <c r="E25" s="6" t="s">
        <v>336</v>
      </c>
      <c r="F25" s="7">
        <f t="shared" si="2"/>
        <v>54006.880000000005</v>
      </c>
      <c r="G25" s="7">
        <v>0</v>
      </c>
      <c r="H25" s="7">
        <f t="shared" si="3"/>
        <v>13501.720000000001</v>
      </c>
      <c r="I25" s="7">
        <v>195266.81299999999</v>
      </c>
      <c r="J25" s="7">
        <v>67508.600000000006</v>
      </c>
      <c r="L25" s="9"/>
    </row>
    <row r="26" spans="1:12" s="8" customFormat="1" ht="15" thickBot="1" x14ac:dyDescent="0.35">
      <c r="A26" s="5" t="s">
        <v>54</v>
      </c>
      <c r="B26" s="6" t="s">
        <v>55</v>
      </c>
      <c r="C26" s="6">
        <v>20</v>
      </c>
      <c r="D26" s="6" t="s">
        <v>31</v>
      </c>
      <c r="E26" s="6" t="s">
        <v>336</v>
      </c>
      <c r="F26" s="7">
        <f t="shared" si="2"/>
        <v>39642.800000000003</v>
      </c>
      <c r="G26" s="7">
        <v>0</v>
      </c>
      <c r="H26" s="7">
        <f t="shared" si="3"/>
        <v>9910.7000000000007</v>
      </c>
      <c r="I26" s="7">
        <v>145325.58199999999</v>
      </c>
      <c r="J26" s="7">
        <v>49553.5</v>
      </c>
      <c r="L26" s="9"/>
    </row>
    <row r="27" spans="1:12" s="8" customFormat="1" ht="15" thickBot="1" x14ac:dyDescent="0.35">
      <c r="A27" s="5" t="s">
        <v>36</v>
      </c>
      <c r="B27" s="6" t="s">
        <v>37</v>
      </c>
      <c r="C27" s="6">
        <v>20</v>
      </c>
      <c r="D27" s="6" t="s">
        <v>31</v>
      </c>
      <c r="E27" s="6" t="s">
        <v>336</v>
      </c>
      <c r="F27" s="7">
        <f t="shared" si="2"/>
        <v>286438.48</v>
      </c>
      <c r="G27" s="7">
        <v>0</v>
      </c>
      <c r="H27" s="7">
        <f t="shared" si="3"/>
        <v>71609.62</v>
      </c>
      <c r="I27" s="7">
        <v>1036628.2169999999</v>
      </c>
      <c r="J27" s="7">
        <v>358048.1</v>
      </c>
      <c r="L27" s="9"/>
    </row>
    <row r="28" spans="1:12" s="8" customFormat="1" ht="15" thickBot="1" x14ac:dyDescent="0.35">
      <c r="A28" s="5" t="s">
        <v>32</v>
      </c>
      <c r="B28" s="6" t="s">
        <v>33</v>
      </c>
      <c r="C28" s="6">
        <v>20</v>
      </c>
      <c r="D28" s="6" t="s">
        <v>31</v>
      </c>
      <c r="E28" s="6" t="s">
        <v>336</v>
      </c>
      <c r="F28" s="7">
        <f t="shared" si="2"/>
        <v>116840.23999999999</v>
      </c>
      <c r="G28" s="7">
        <v>0</v>
      </c>
      <c r="H28" s="7">
        <f t="shared" si="3"/>
        <v>29210.059999999998</v>
      </c>
      <c r="I28" s="7">
        <v>425790.99</v>
      </c>
      <c r="J28" s="7">
        <v>146050.29999999999</v>
      </c>
      <c r="L28" s="9"/>
    </row>
    <row r="29" spans="1:12" s="8" customFormat="1" ht="15" thickBot="1" x14ac:dyDescent="0.35">
      <c r="A29" s="5" t="s">
        <v>42</v>
      </c>
      <c r="B29" s="6" t="s">
        <v>43</v>
      </c>
      <c r="C29" s="6">
        <v>20</v>
      </c>
      <c r="D29" s="6" t="s">
        <v>31</v>
      </c>
      <c r="E29" s="6" t="s">
        <v>336</v>
      </c>
      <c r="F29" s="7">
        <f t="shared" si="2"/>
        <v>156350.80000000002</v>
      </c>
      <c r="G29" s="7">
        <v>0</v>
      </c>
      <c r="H29" s="7">
        <f t="shared" si="3"/>
        <v>39087.700000000004</v>
      </c>
      <c r="I29" s="7">
        <v>572303.995</v>
      </c>
      <c r="J29" s="7">
        <v>195438.5</v>
      </c>
      <c r="L29" s="9"/>
    </row>
    <row r="30" spans="1:12" s="8" customFormat="1" ht="15" thickBot="1" x14ac:dyDescent="0.35">
      <c r="A30" s="5" t="s">
        <v>50</v>
      </c>
      <c r="B30" s="6" t="s">
        <v>51</v>
      </c>
      <c r="C30" s="6">
        <v>20</v>
      </c>
      <c r="D30" s="6" t="s">
        <v>31</v>
      </c>
      <c r="E30" s="6" t="s">
        <v>336</v>
      </c>
      <c r="F30" s="7">
        <f t="shared" si="2"/>
        <v>48898.559999999998</v>
      </c>
      <c r="G30" s="7">
        <v>0</v>
      </c>
      <c r="H30" s="7">
        <f t="shared" si="3"/>
        <v>12224.64</v>
      </c>
      <c r="I30" s="7">
        <v>180922.29199999999</v>
      </c>
      <c r="J30" s="7">
        <v>61123.199999999997</v>
      </c>
      <c r="L30" s="9"/>
    </row>
    <row r="31" spans="1:12" s="8" customFormat="1" ht="15" thickBot="1" x14ac:dyDescent="0.35">
      <c r="A31" s="5" t="s">
        <v>60</v>
      </c>
      <c r="B31" s="6" t="s">
        <v>61</v>
      </c>
      <c r="C31" s="6">
        <v>20</v>
      </c>
      <c r="D31" s="6" t="s">
        <v>31</v>
      </c>
      <c r="E31" s="6" t="s">
        <v>336</v>
      </c>
      <c r="F31" s="7">
        <f t="shared" si="2"/>
        <v>80516.328000000009</v>
      </c>
      <c r="G31" s="7">
        <v>0</v>
      </c>
      <c r="H31" s="7">
        <f t="shared" si="3"/>
        <v>20129.082000000002</v>
      </c>
      <c r="I31" s="7">
        <v>294193.96299999987</v>
      </c>
      <c r="J31" s="7">
        <v>100645.41</v>
      </c>
      <c r="L31" s="9"/>
    </row>
    <row r="32" spans="1:12" s="8" customFormat="1" ht="15" thickBot="1" x14ac:dyDescent="0.35">
      <c r="A32" s="5" t="s">
        <v>46</v>
      </c>
      <c r="B32" s="6" t="s">
        <v>47</v>
      </c>
      <c r="C32" s="6">
        <v>20</v>
      </c>
      <c r="D32" s="6" t="s">
        <v>31</v>
      </c>
      <c r="E32" s="6" t="s">
        <v>336</v>
      </c>
      <c r="F32" s="7">
        <f t="shared" si="2"/>
        <v>153689.76</v>
      </c>
      <c r="G32" s="7">
        <v>0</v>
      </c>
      <c r="H32" s="7">
        <f t="shared" si="3"/>
        <v>38422.44</v>
      </c>
      <c r="I32" s="7">
        <v>556161.17599999998</v>
      </c>
      <c r="J32" s="7">
        <v>192112.2</v>
      </c>
      <c r="L32" s="9"/>
    </row>
    <row r="33" spans="1:12" s="8" customFormat="1" ht="15" thickBot="1" x14ac:dyDescent="0.35">
      <c r="A33" s="5" t="s">
        <v>40</v>
      </c>
      <c r="B33" s="6" t="s">
        <v>41</v>
      </c>
      <c r="C33" s="6">
        <v>20</v>
      </c>
      <c r="D33" s="6" t="s">
        <v>31</v>
      </c>
      <c r="E33" s="6" t="s">
        <v>336</v>
      </c>
      <c r="F33" s="7">
        <f t="shared" si="2"/>
        <v>201741.36000000002</v>
      </c>
      <c r="G33" s="7">
        <v>0</v>
      </c>
      <c r="H33" s="7">
        <f t="shared" si="3"/>
        <v>50435.340000000004</v>
      </c>
      <c r="I33" s="7">
        <v>737489.34600000002</v>
      </c>
      <c r="J33" s="7">
        <v>252176.7</v>
      </c>
      <c r="L33" s="9"/>
    </row>
    <row r="34" spans="1:12" s="8" customFormat="1" ht="15" thickBot="1" x14ac:dyDescent="0.35">
      <c r="A34" s="5" t="s">
        <v>44</v>
      </c>
      <c r="B34" s="6" t="s">
        <v>45</v>
      </c>
      <c r="C34" s="6">
        <v>20</v>
      </c>
      <c r="D34" s="6" t="s">
        <v>31</v>
      </c>
      <c r="E34" s="6" t="s">
        <v>336</v>
      </c>
      <c r="F34" s="7">
        <f t="shared" si="2"/>
        <v>507625.2</v>
      </c>
      <c r="G34" s="7">
        <v>0</v>
      </c>
      <c r="H34" s="7">
        <f t="shared" si="3"/>
        <v>126906.3</v>
      </c>
      <c r="I34" s="7">
        <v>1848207.885</v>
      </c>
      <c r="J34" s="7">
        <v>634531.5</v>
      </c>
      <c r="L34" s="9"/>
    </row>
    <row r="35" spans="1:12" s="8" customFormat="1" ht="15" thickBot="1" x14ac:dyDescent="0.35">
      <c r="A35" s="5" t="s">
        <v>52</v>
      </c>
      <c r="B35" s="6" t="s">
        <v>53</v>
      </c>
      <c r="C35" s="6">
        <v>20</v>
      </c>
      <c r="D35" s="6" t="s">
        <v>31</v>
      </c>
      <c r="E35" s="6" t="s">
        <v>336</v>
      </c>
      <c r="F35" s="7">
        <f t="shared" si="2"/>
        <v>54500.880000000005</v>
      </c>
      <c r="G35" s="7">
        <v>0</v>
      </c>
      <c r="H35" s="7">
        <f t="shared" si="3"/>
        <v>13625.220000000001</v>
      </c>
      <c r="I35" s="7">
        <v>199795.52799999999</v>
      </c>
      <c r="J35" s="7">
        <v>68126.100000000006</v>
      </c>
      <c r="L35" s="9"/>
    </row>
    <row r="36" spans="1:12" s="8" customFormat="1" ht="15" thickBot="1" x14ac:dyDescent="0.35">
      <c r="A36" s="5" t="s">
        <v>34</v>
      </c>
      <c r="B36" s="6" t="s">
        <v>35</v>
      </c>
      <c r="C36" s="6">
        <v>20</v>
      </c>
      <c r="D36" s="6" t="s">
        <v>31</v>
      </c>
      <c r="E36" s="6" t="s">
        <v>336</v>
      </c>
      <c r="F36" s="7">
        <f t="shared" si="2"/>
        <v>102263.41600000001</v>
      </c>
      <c r="G36" s="7">
        <v>0</v>
      </c>
      <c r="H36" s="7">
        <f t="shared" si="3"/>
        <v>25565.854000000003</v>
      </c>
      <c r="I36" s="7">
        <v>369302.41100000002</v>
      </c>
      <c r="J36" s="7">
        <v>127829.27</v>
      </c>
      <c r="L36" s="9"/>
    </row>
    <row r="37" spans="1:12" s="8" customFormat="1" ht="15" thickBot="1" x14ac:dyDescent="0.35">
      <c r="A37" s="5" t="s">
        <v>56</v>
      </c>
      <c r="B37" s="6" t="s">
        <v>57</v>
      </c>
      <c r="C37" s="6">
        <v>20</v>
      </c>
      <c r="D37" s="6" t="s">
        <v>31</v>
      </c>
      <c r="E37" s="6" t="s">
        <v>336</v>
      </c>
      <c r="F37" s="7">
        <f t="shared" si="2"/>
        <v>728366.77600000007</v>
      </c>
      <c r="G37" s="7">
        <v>0</v>
      </c>
      <c r="H37" s="7">
        <f t="shared" si="3"/>
        <v>182091.69400000002</v>
      </c>
      <c r="I37" s="7">
        <v>2638955.9360000035</v>
      </c>
      <c r="J37" s="7">
        <v>910458.47</v>
      </c>
      <c r="L37" s="9"/>
    </row>
    <row r="38" spans="1:12" s="8" customFormat="1" ht="15" thickBot="1" x14ac:dyDescent="0.35">
      <c r="A38" s="5" t="s">
        <v>38</v>
      </c>
      <c r="B38" s="6" t="s">
        <v>39</v>
      </c>
      <c r="C38" s="6">
        <v>20</v>
      </c>
      <c r="D38" s="6" t="s">
        <v>31</v>
      </c>
      <c r="E38" s="6" t="s">
        <v>336</v>
      </c>
      <c r="F38" s="7">
        <f t="shared" si="2"/>
        <v>114754.56000000001</v>
      </c>
      <c r="G38" s="7">
        <v>0</v>
      </c>
      <c r="H38" s="7">
        <f t="shared" si="3"/>
        <v>28688.640000000003</v>
      </c>
      <c r="I38" s="7">
        <v>419568.14500000002</v>
      </c>
      <c r="J38" s="7">
        <v>143443.20000000001</v>
      </c>
      <c r="L38" s="9"/>
    </row>
    <row r="39" spans="1:12" s="8" customFormat="1" ht="15" thickBot="1" x14ac:dyDescent="0.35">
      <c r="A39" s="5" t="s">
        <v>62</v>
      </c>
      <c r="B39" s="6" t="s">
        <v>63</v>
      </c>
      <c r="C39" s="6">
        <v>20</v>
      </c>
      <c r="D39" s="6" t="s">
        <v>31</v>
      </c>
      <c r="E39" s="6" t="s">
        <v>336</v>
      </c>
      <c r="F39" s="7">
        <f t="shared" si="2"/>
        <v>496036.80000000005</v>
      </c>
      <c r="G39" s="7">
        <v>0</v>
      </c>
      <c r="H39" s="7">
        <f t="shared" si="3"/>
        <v>124009.20000000001</v>
      </c>
      <c r="I39" s="7">
        <v>1793901.3160000001</v>
      </c>
      <c r="J39" s="7">
        <v>620046</v>
      </c>
      <c r="L39" s="9"/>
    </row>
    <row r="40" spans="1:12" s="8" customFormat="1" ht="15" thickBot="1" x14ac:dyDescent="0.35">
      <c r="A40" s="5" t="s">
        <v>259</v>
      </c>
      <c r="B40" s="6" t="s">
        <v>66</v>
      </c>
      <c r="C40" s="6">
        <v>10</v>
      </c>
      <c r="D40" s="6" t="s">
        <v>67</v>
      </c>
      <c r="E40" s="6" t="s">
        <v>336</v>
      </c>
      <c r="F40" s="7">
        <f>J40*0.9</f>
        <v>25882.47</v>
      </c>
      <c r="G40" s="7">
        <v>0</v>
      </c>
      <c r="H40" s="7">
        <f>J40*0.1</f>
        <v>2875.83</v>
      </c>
      <c r="I40" s="7">
        <v>82359.574999999997</v>
      </c>
      <c r="J40" s="7">
        <v>28758.3</v>
      </c>
      <c r="L40" s="9"/>
    </row>
    <row r="41" spans="1:12" s="8" customFormat="1" ht="15" thickBot="1" x14ac:dyDescent="0.35">
      <c r="A41" s="5" t="s">
        <v>261</v>
      </c>
      <c r="B41" s="6" t="s">
        <v>68</v>
      </c>
      <c r="C41" s="6">
        <v>10</v>
      </c>
      <c r="D41" s="6" t="s">
        <v>67</v>
      </c>
      <c r="E41" s="6" t="s">
        <v>336</v>
      </c>
      <c r="F41" s="7">
        <f t="shared" ref="F41:F44" si="4">J41*0.9</f>
        <v>36720</v>
      </c>
      <c r="G41" s="7">
        <v>0</v>
      </c>
      <c r="H41" s="7">
        <f t="shared" ref="H41:H44" si="5">J41*0.1</f>
        <v>4080</v>
      </c>
      <c r="I41" s="7">
        <v>116809.428</v>
      </c>
      <c r="J41" s="7">
        <v>40800</v>
      </c>
      <c r="L41" s="9"/>
    </row>
    <row r="42" spans="1:12" s="8" customFormat="1" ht="15" thickBot="1" x14ac:dyDescent="0.35">
      <c r="A42" s="5" t="s">
        <v>262</v>
      </c>
      <c r="B42" s="6" t="s">
        <v>84</v>
      </c>
      <c r="C42" s="6">
        <v>10</v>
      </c>
      <c r="D42" s="6" t="s">
        <v>67</v>
      </c>
      <c r="E42" s="6" t="s">
        <v>336</v>
      </c>
      <c r="F42" s="7">
        <f t="shared" si="4"/>
        <v>75792.87000000001</v>
      </c>
      <c r="G42" s="7">
        <v>0</v>
      </c>
      <c r="H42" s="7">
        <f t="shared" si="5"/>
        <v>8421.43</v>
      </c>
      <c r="I42" s="7">
        <v>241708.37899999999</v>
      </c>
      <c r="J42" s="7">
        <v>84214.3</v>
      </c>
      <c r="L42" s="9"/>
    </row>
    <row r="43" spans="1:12" s="8" customFormat="1" ht="15" thickBot="1" x14ac:dyDescent="0.35">
      <c r="A43" s="5" t="s">
        <v>264</v>
      </c>
      <c r="B43" s="6" t="s">
        <v>69</v>
      </c>
      <c r="C43" s="6">
        <v>10</v>
      </c>
      <c r="D43" s="6" t="s">
        <v>67</v>
      </c>
      <c r="E43" s="6" t="s">
        <v>336</v>
      </c>
      <c r="F43" s="7">
        <f t="shared" si="4"/>
        <v>11001.69</v>
      </c>
      <c r="G43" s="7">
        <v>0</v>
      </c>
      <c r="H43" s="7">
        <f t="shared" si="5"/>
        <v>1222.4100000000001</v>
      </c>
      <c r="I43" s="7">
        <v>34990.343999999997</v>
      </c>
      <c r="J43" s="7">
        <v>12224.1</v>
      </c>
      <c r="L43" s="9"/>
    </row>
    <row r="44" spans="1:12" s="8" customFormat="1" ht="15" thickBot="1" x14ac:dyDescent="0.35">
      <c r="A44" s="5" t="s">
        <v>265</v>
      </c>
      <c r="B44" s="6" t="s">
        <v>85</v>
      </c>
      <c r="C44" s="6">
        <v>10</v>
      </c>
      <c r="D44" s="6" t="s">
        <v>67</v>
      </c>
      <c r="E44" s="6" t="s">
        <v>336</v>
      </c>
      <c r="F44" s="7">
        <f t="shared" si="4"/>
        <v>51785.01</v>
      </c>
      <c r="G44" s="7">
        <v>0</v>
      </c>
      <c r="H44" s="7">
        <f t="shared" si="5"/>
        <v>5753.89</v>
      </c>
      <c r="I44" s="7">
        <v>164770.02600000001</v>
      </c>
      <c r="J44" s="7">
        <v>57538.9</v>
      </c>
      <c r="L44" s="9"/>
    </row>
    <row r="45" spans="1:12" s="8" customFormat="1" ht="15" thickBot="1" x14ac:dyDescent="0.35">
      <c r="A45" s="5" t="s">
        <v>267</v>
      </c>
      <c r="B45" s="6" t="s">
        <v>71</v>
      </c>
      <c r="C45" s="6">
        <v>20</v>
      </c>
      <c r="D45" s="6" t="s">
        <v>67</v>
      </c>
      <c r="E45" s="6" t="s">
        <v>336</v>
      </c>
      <c r="F45" s="7">
        <f>J45*0.8</f>
        <v>563694.32000000007</v>
      </c>
      <c r="G45" s="7">
        <v>0</v>
      </c>
      <c r="H45" s="7">
        <f>J45*0.2</f>
        <v>140923.58000000002</v>
      </c>
      <c r="I45" s="7">
        <v>2101761.7570000002</v>
      </c>
      <c r="J45" s="7">
        <v>704617.9</v>
      </c>
      <c r="L45" s="9"/>
    </row>
    <row r="46" spans="1:12" s="8" customFormat="1" ht="15" thickBot="1" x14ac:dyDescent="0.35">
      <c r="A46" s="5" t="s">
        <v>266</v>
      </c>
      <c r="B46" s="6" t="s">
        <v>70</v>
      </c>
      <c r="C46" s="6">
        <v>10</v>
      </c>
      <c r="D46" s="6" t="s">
        <v>67</v>
      </c>
      <c r="E46" s="6" t="s">
        <v>336</v>
      </c>
      <c r="F46" s="7">
        <f t="shared" ref="F46:F76" si="6">J46*0.9</f>
        <v>174671.1</v>
      </c>
      <c r="G46" s="7">
        <v>0</v>
      </c>
      <c r="H46" s="7">
        <f t="shared" ref="H46:H76" si="7">J46*0.1</f>
        <v>19407.900000000001</v>
      </c>
      <c r="I46" s="7">
        <v>559119.87600000005</v>
      </c>
      <c r="J46" s="7">
        <v>194079</v>
      </c>
      <c r="L46" s="9"/>
    </row>
    <row r="47" spans="1:12" s="8" customFormat="1" ht="15" thickBot="1" x14ac:dyDescent="0.35">
      <c r="A47" s="5" t="s">
        <v>268</v>
      </c>
      <c r="B47" s="6" t="s">
        <v>72</v>
      </c>
      <c r="C47" s="6">
        <v>10</v>
      </c>
      <c r="D47" s="6" t="s">
        <v>67</v>
      </c>
      <c r="E47" s="6" t="s">
        <v>336</v>
      </c>
      <c r="F47" s="7">
        <f t="shared" si="6"/>
        <v>15621.57</v>
      </c>
      <c r="G47" s="7">
        <v>0</v>
      </c>
      <c r="H47" s="7">
        <f t="shared" si="7"/>
        <v>1735.73</v>
      </c>
      <c r="I47" s="7">
        <v>49710.898999999998</v>
      </c>
      <c r="J47" s="7">
        <v>17357.3</v>
      </c>
      <c r="L47" s="9"/>
    </row>
    <row r="48" spans="1:12" s="8" customFormat="1" ht="15" thickBot="1" x14ac:dyDescent="0.35">
      <c r="A48" s="5" t="s">
        <v>269</v>
      </c>
      <c r="B48" s="6" t="s">
        <v>73</v>
      </c>
      <c r="C48" s="6">
        <v>10</v>
      </c>
      <c r="D48" s="6" t="s">
        <v>67</v>
      </c>
      <c r="E48" s="6" t="s">
        <v>336</v>
      </c>
      <c r="F48" s="7">
        <f t="shared" si="6"/>
        <v>13720.77</v>
      </c>
      <c r="G48" s="7">
        <v>0</v>
      </c>
      <c r="H48" s="7">
        <f t="shared" si="7"/>
        <v>1524.53</v>
      </c>
      <c r="I48" s="7">
        <v>43634.737999999998</v>
      </c>
      <c r="J48" s="7">
        <v>15245.3</v>
      </c>
      <c r="L48" s="9"/>
    </row>
    <row r="49" spans="1:12" s="8" customFormat="1" ht="15" thickBot="1" x14ac:dyDescent="0.35">
      <c r="A49" s="5" t="s">
        <v>271</v>
      </c>
      <c r="B49" s="6" t="s">
        <v>74</v>
      </c>
      <c r="C49" s="6">
        <v>10</v>
      </c>
      <c r="D49" s="6" t="s">
        <v>67</v>
      </c>
      <c r="E49" s="6" t="s">
        <v>336</v>
      </c>
      <c r="F49" s="7">
        <f t="shared" si="6"/>
        <v>6794.73</v>
      </c>
      <c r="G49" s="7">
        <v>0</v>
      </c>
      <c r="H49" s="7">
        <f t="shared" si="7"/>
        <v>754.97</v>
      </c>
      <c r="I49" s="7">
        <v>21615.821</v>
      </c>
      <c r="J49" s="7">
        <v>7549.7</v>
      </c>
      <c r="L49" s="9"/>
    </row>
    <row r="50" spans="1:12" s="8" customFormat="1" ht="15" thickBot="1" x14ac:dyDescent="0.35">
      <c r="A50" s="5" t="s">
        <v>272</v>
      </c>
      <c r="B50" s="6" t="s">
        <v>75</v>
      </c>
      <c r="C50" s="6">
        <v>10</v>
      </c>
      <c r="D50" s="6" t="s">
        <v>67</v>
      </c>
      <c r="E50" s="6" t="s">
        <v>336</v>
      </c>
      <c r="F50" s="7">
        <f t="shared" si="6"/>
        <v>29258.19</v>
      </c>
      <c r="G50" s="7">
        <v>0</v>
      </c>
      <c r="H50" s="7">
        <f t="shared" si="7"/>
        <v>3250.91</v>
      </c>
      <c r="I50" s="7">
        <v>93073.607999999993</v>
      </c>
      <c r="J50" s="7">
        <v>32509.1</v>
      </c>
      <c r="L50" s="9"/>
    </row>
    <row r="51" spans="1:12" s="8" customFormat="1" ht="15" thickBot="1" x14ac:dyDescent="0.35">
      <c r="A51" s="5" t="s">
        <v>273</v>
      </c>
      <c r="B51" s="6" t="s">
        <v>76</v>
      </c>
      <c r="C51" s="6">
        <v>10</v>
      </c>
      <c r="D51" s="6" t="s">
        <v>67</v>
      </c>
      <c r="E51" s="6" t="s">
        <v>336</v>
      </c>
      <c r="F51" s="7">
        <f t="shared" si="6"/>
        <v>56805.21</v>
      </c>
      <c r="G51" s="7">
        <v>0</v>
      </c>
      <c r="H51" s="7">
        <f t="shared" si="7"/>
        <v>6311.6900000000005</v>
      </c>
      <c r="I51" s="7">
        <v>180753.28599999999</v>
      </c>
      <c r="J51" s="7">
        <v>63116.9</v>
      </c>
      <c r="L51" s="9"/>
    </row>
    <row r="52" spans="1:12" s="8" customFormat="1" ht="15" thickBot="1" x14ac:dyDescent="0.35">
      <c r="A52" s="5" t="s">
        <v>274</v>
      </c>
      <c r="B52" s="6" t="s">
        <v>77</v>
      </c>
      <c r="C52" s="6">
        <v>10</v>
      </c>
      <c r="D52" s="6" t="s">
        <v>67</v>
      </c>
      <c r="E52" s="6" t="s">
        <v>336</v>
      </c>
      <c r="F52" s="7">
        <f t="shared" si="6"/>
        <v>18832.32</v>
      </c>
      <c r="G52" s="7">
        <v>0</v>
      </c>
      <c r="H52" s="7">
        <f t="shared" si="7"/>
        <v>2092.48</v>
      </c>
      <c r="I52" s="7">
        <v>59930.648999999998</v>
      </c>
      <c r="J52" s="7">
        <v>20924.8</v>
      </c>
      <c r="L52" s="9"/>
    </row>
    <row r="53" spans="1:12" s="8" customFormat="1" ht="15" thickBot="1" x14ac:dyDescent="0.35">
      <c r="A53" s="5" t="s">
        <v>275</v>
      </c>
      <c r="B53" s="6" t="s">
        <v>78</v>
      </c>
      <c r="C53" s="6">
        <v>10</v>
      </c>
      <c r="D53" s="6" t="s">
        <v>67</v>
      </c>
      <c r="E53" s="6" t="s">
        <v>336</v>
      </c>
      <c r="F53" s="7">
        <f t="shared" si="6"/>
        <v>22690.98</v>
      </c>
      <c r="G53" s="7">
        <v>0</v>
      </c>
      <c r="H53" s="7">
        <f t="shared" si="7"/>
        <v>2521.2200000000003</v>
      </c>
      <c r="I53" s="7">
        <v>72178.703999999998</v>
      </c>
      <c r="J53" s="7">
        <v>25212.2</v>
      </c>
      <c r="L53" s="9"/>
    </row>
    <row r="54" spans="1:12" s="8" customFormat="1" ht="15" thickBot="1" x14ac:dyDescent="0.35">
      <c r="A54" s="5" t="s">
        <v>277</v>
      </c>
      <c r="B54" s="6" t="s">
        <v>86</v>
      </c>
      <c r="C54" s="6">
        <v>10</v>
      </c>
      <c r="D54" s="6" t="s">
        <v>67</v>
      </c>
      <c r="E54" s="6" t="s">
        <v>336</v>
      </c>
      <c r="F54" s="7">
        <f t="shared" si="6"/>
        <v>13780.619999999999</v>
      </c>
      <c r="G54" s="7">
        <v>0</v>
      </c>
      <c r="H54" s="7">
        <f t="shared" si="7"/>
        <v>1531.18</v>
      </c>
      <c r="I54" s="7">
        <v>43852.271000000001</v>
      </c>
      <c r="J54" s="7">
        <v>15311.8</v>
      </c>
      <c r="L54" s="9"/>
    </row>
    <row r="55" spans="1:12" s="8" customFormat="1" ht="15" thickBot="1" x14ac:dyDescent="0.35">
      <c r="A55" s="5" t="s">
        <v>279</v>
      </c>
      <c r="B55" s="6" t="s">
        <v>87</v>
      </c>
      <c r="C55" s="6">
        <v>10</v>
      </c>
      <c r="D55" s="6" t="s">
        <v>67</v>
      </c>
      <c r="E55" s="6" t="s">
        <v>336</v>
      </c>
      <c r="F55" s="7">
        <f t="shared" si="6"/>
        <v>7932.3300000000008</v>
      </c>
      <c r="G55" s="7">
        <v>0</v>
      </c>
      <c r="H55" s="7">
        <f t="shared" si="7"/>
        <v>881.37000000000012</v>
      </c>
      <c r="I55" s="7">
        <v>25240.511999999999</v>
      </c>
      <c r="J55" s="7">
        <v>8813.7000000000007</v>
      </c>
      <c r="L55" s="9"/>
    </row>
    <row r="56" spans="1:12" s="8" customFormat="1" ht="15" thickBot="1" x14ac:dyDescent="0.35">
      <c r="A56" s="5" t="s">
        <v>280</v>
      </c>
      <c r="B56" s="6" t="s">
        <v>88</v>
      </c>
      <c r="C56" s="6">
        <v>10</v>
      </c>
      <c r="D56" s="6" t="s">
        <v>67</v>
      </c>
      <c r="E56" s="6" t="s">
        <v>336</v>
      </c>
      <c r="F56" s="7">
        <f t="shared" si="6"/>
        <v>14570.1</v>
      </c>
      <c r="G56" s="7">
        <v>0</v>
      </c>
      <c r="H56" s="7">
        <f t="shared" si="7"/>
        <v>1618.9</v>
      </c>
      <c r="I56" s="7">
        <v>46360.196000000004</v>
      </c>
      <c r="J56" s="7">
        <v>16189</v>
      </c>
      <c r="L56" s="9"/>
    </row>
    <row r="57" spans="1:12" s="8" customFormat="1" ht="15" thickBot="1" x14ac:dyDescent="0.35">
      <c r="A57" s="5" t="s">
        <v>281</v>
      </c>
      <c r="B57" s="6" t="s">
        <v>79</v>
      </c>
      <c r="C57" s="6">
        <v>10</v>
      </c>
      <c r="D57" s="6" t="s">
        <v>67</v>
      </c>
      <c r="E57" s="6" t="s">
        <v>336</v>
      </c>
      <c r="F57" s="7">
        <f t="shared" si="6"/>
        <v>8728.74</v>
      </c>
      <c r="G57" s="7">
        <v>0</v>
      </c>
      <c r="H57" s="7">
        <f t="shared" si="7"/>
        <v>969.86000000000013</v>
      </c>
      <c r="I57" s="7">
        <v>27778.061000000002</v>
      </c>
      <c r="J57" s="7">
        <v>9698.6</v>
      </c>
      <c r="L57" s="9"/>
    </row>
    <row r="58" spans="1:12" s="8" customFormat="1" ht="15" thickBot="1" x14ac:dyDescent="0.35">
      <c r="A58" s="5" t="s">
        <v>282</v>
      </c>
      <c r="B58" s="6" t="s">
        <v>80</v>
      </c>
      <c r="C58" s="6">
        <v>10</v>
      </c>
      <c r="D58" s="6" t="s">
        <v>67</v>
      </c>
      <c r="E58" s="6" t="s">
        <v>336</v>
      </c>
      <c r="F58" s="7">
        <f t="shared" si="6"/>
        <v>36641.520000000004</v>
      </c>
      <c r="G58" s="7">
        <v>0</v>
      </c>
      <c r="H58" s="7">
        <f t="shared" si="7"/>
        <v>4071.2800000000007</v>
      </c>
      <c r="I58" s="7">
        <v>117143.86900000001</v>
      </c>
      <c r="J58" s="7">
        <v>40712.800000000003</v>
      </c>
      <c r="L58" s="9"/>
    </row>
    <row r="59" spans="1:12" s="8" customFormat="1" ht="15" thickBot="1" x14ac:dyDescent="0.35">
      <c r="A59" s="5" t="s">
        <v>285</v>
      </c>
      <c r="B59" s="6" t="s">
        <v>81</v>
      </c>
      <c r="C59" s="6">
        <v>10</v>
      </c>
      <c r="D59" s="6" t="s">
        <v>67</v>
      </c>
      <c r="E59" s="6" t="s">
        <v>336</v>
      </c>
      <c r="F59" s="7">
        <f t="shared" si="6"/>
        <v>33148.800000000003</v>
      </c>
      <c r="G59" s="7">
        <v>0</v>
      </c>
      <c r="H59" s="7">
        <f t="shared" si="7"/>
        <v>3683.2000000000003</v>
      </c>
      <c r="I59" s="7">
        <v>105399.825</v>
      </c>
      <c r="J59" s="7">
        <v>36832</v>
      </c>
      <c r="L59" s="9"/>
    </row>
    <row r="60" spans="1:12" s="8" customFormat="1" ht="15" thickBot="1" x14ac:dyDescent="0.35">
      <c r="A60" s="5" t="s">
        <v>286</v>
      </c>
      <c r="B60" s="6" t="s">
        <v>82</v>
      </c>
      <c r="C60" s="6">
        <v>10</v>
      </c>
      <c r="D60" s="6" t="s">
        <v>67</v>
      </c>
      <c r="E60" s="6" t="s">
        <v>336</v>
      </c>
      <c r="F60" s="7">
        <f t="shared" si="6"/>
        <v>26040.42</v>
      </c>
      <c r="G60" s="7">
        <v>0</v>
      </c>
      <c r="H60" s="7">
        <f t="shared" si="7"/>
        <v>2893.38</v>
      </c>
      <c r="I60" s="7">
        <v>82819.64</v>
      </c>
      <c r="J60" s="7">
        <v>28933.8</v>
      </c>
      <c r="L60" s="9"/>
    </row>
    <row r="61" spans="1:12" s="8" customFormat="1" ht="15" thickBot="1" x14ac:dyDescent="0.35">
      <c r="A61" s="5" t="s">
        <v>289</v>
      </c>
      <c r="B61" s="6" t="s">
        <v>89</v>
      </c>
      <c r="C61" s="6">
        <v>10</v>
      </c>
      <c r="D61" s="6" t="s">
        <v>67</v>
      </c>
      <c r="E61" s="6" t="s">
        <v>336</v>
      </c>
      <c r="F61" s="7">
        <f t="shared" si="6"/>
        <v>8647.65</v>
      </c>
      <c r="G61" s="7">
        <v>0</v>
      </c>
      <c r="H61" s="7">
        <f t="shared" si="7"/>
        <v>960.85</v>
      </c>
      <c r="I61" s="7">
        <v>27494.63</v>
      </c>
      <c r="J61" s="7">
        <v>9608.5</v>
      </c>
      <c r="L61" s="9"/>
    </row>
    <row r="62" spans="1:12" s="8" customFormat="1" ht="15" thickBot="1" x14ac:dyDescent="0.35">
      <c r="A62" s="5" t="s">
        <v>290</v>
      </c>
      <c r="B62" s="6" t="s">
        <v>83</v>
      </c>
      <c r="C62" s="6">
        <v>10</v>
      </c>
      <c r="D62" s="6" t="s">
        <v>67</v>
      </c>
      <c r="E62" s="6" t="s">
        <v>336</v>
      </c>
      <c r="F62" s="7">
        <f t="shared" si="6"/>
        <v>10962.09</v>
      </c>
      <c r="G62" s="7">
        <v>0</v>
      </c>
      <c r="H62" s="7">
        <f t="shared" si="7"/>
        <v>1218.01</v>
      </c>
      <c r="I62" s="7">
        <v>34875.667999999998</v>
      </c>
      <c r="J62" s="7">
        <v>12180.1</v>
      </c>
      <c r="L62" s="9"/>
    </row>
    <row r="63" spans="1:12" s="8" customFormat="1" ht="15" thickBot="1" x14ac:dyDescent="0.35">
      <c r="A63" s="5" t="s">
        <v>291</v>
      </c>
      <c r="B63" s="6" t="s">
        <v>90</v>
      </c>
      <c r="C63" s="6">
        <v>10</v>
      </c>
      <c r="D63" s="6" t="s">
        <v>67</v>
      </c>
      <c r="E63" s="6" t="s">
        <v>336</v>
      </c>
      <c r="F63" s="7">
        <f t="shared" si="6"/>
        <v>23351.13</v>
      </c>
      <c r="G63" s="7">
        <v>0</v>
      </c>
      <c r="H63" s="7">
        <f t="shared" si="7"/>
        <v>2594.5700000000002</v>
      </c>
      <c r="I63" s="7">
        <v>74299.154999999999</v>
      </c>
      <c r="J63" s="7">
        <v>25945.7</v>
      </c>
      <c r="L63" s="9"/>
    </row>
    <row r="64" spans="1:12" s="8" customFormat="1" ht="15" thickBot="1" x14ac:dyDescent="0.35">
      <c r="A64" s="5" t="s">
        <v>91</v>
      </c>
      <c r="B64" s="6" t="s">
        <v>92</v>
      </c>
      <c r="C64" s="6">
        <v>10</v>
      </c>
      <c r="D64" s="6" t="s">
        <v>93</v>
      </c>
      <c r="E64" s="6" t="s">
        <v>336</v>
      </c>
      <c r="F64" s="7">
        <f t="shared" si="6"/>
        <v>21987.18</v>
      </c>
      <c r="G64" s="7">
        <v>0</v>
      </c>
      <c r="H64" s="7">
        <f t="shared" si="7"/>
        <v>2443.02</v>
      </c>
      <c r="I64" s="7">
        <v>69959.442999999999</v>
      </c>
      <c r="J64" s="7">
        <v>24430.2</v>
      </c>
      <c r="L64" s="9"/>
    </row>
    <row r="65" spans="1:12" s="8" customFormat="1" ht="15" thickBot="1" x14ac:dyDescent="0.35">
      <c r="A65" s="5" t="s">
        <v>94</v>
      </c>
      <c r="B65" s="6" t="s">
        <v>95</v>
      </c>
      <c r="C65" s="6">
        <v>10</v>
      </c>
      <c r="D65" s="6" t="s">
        <v>93</v>
      </c>
      <c r="E65" s="6" t="s">
        <v>336</v>
      </c>
      <c r="F65" s="7">
        <f t="shared" si="6"/>
        <v>24199.65</v>
      </c>
      <c r="G65" s="7">
        <v>0</v>
      </c>
      <c r="H65" s="7">
        <f t="shared" si="7"/>
        <v>2688.8500000000004</v>
      </c>
      <c r="I65" s="7">
        <v>76985.842999999993</v>
      </c>
      <c r="J65" s="7">
        <v>26888.5</v>
      </c>
      <c r="L65" s="9"/>
    </row>
    <row r="66" spans="1:12" s="8" customFormat="1" ht="15" thickBot="1" x14ac:dyDescent="0.35">
      <c r="A66" s="5" t="s">
        <v>98</v>
      </c>
      <c r="B66" s="6" t="s">
        <v>99</v>
      </c>
      <c r="C66" s="6">
        <v>10</v>
      </c>
      <c r="D66" s="6" t="s">
        <v>93</v>
      </c>
      <c r="E66" s="6" t="s">
        <v>336</v>
      </c>
      <c r="F66" s="7">
        <f t="shared" si="6"/>
        <v>39836.160000000003</v>
      </c>
      <c r="G66" s="7">
        <v>0</v>
      </c>
      <c r="H66" s="7">
        <f t="shared" si="7"/>
        <v>4426.2400000000007</v>
      </c>
      <c r="I66" s="7">
        <v>126828.425</v>
      </c>
      <c r="J66" s="7">
        <v>44262.400000000001</v>
      </c>
      <c r="L66" s="9"/>
    </row>
    <row r="67" spans="1:12" s="8" customFormat="1" ht="15" thickBot="1" x14ac:dyDescent="0.35">
      <c r="A67" s="5" t="s">
        <v>96</v>
      </c>
      <c r="B67" s="6" t="s">
        <v>97</v>
      </c>
      <c r="C67" s="6">
        <v>10</v>
      </c>
      <c r="D67" s="6" t="s">
        <v>93</v>
      </c>
      <c r="E67" s="6" t="s">
        <v>336</v>
      </c>
      <c r="F67" s="7">
        <f t="shared" si="6"/>
        <v>52659.450000000004</v>
      </c>
      <c r="G67" s="7">
        <v>0</v>
      </c>
      <c r="H67" s="7">
        <f t="shared" si="7"/>
        <v>5851.05</v>
      </c>
      <c r="I67" s="7">
        <v>168128.70499999999</v>
      </c>
      <c r="J67" s="7">
        <v>58510.5</v>
      </c>
      <c r="L67" s="9"/>
    </row>
    <row r="68" spans="1:12" s="8" customFormat="1" ht="15" thickBot="1" x14ac:dyDescent="0.35">
      <c r="A68" s="5" t="s">
        <v>100</v>
      </c>
      <c r="B68" s="6" t="s">
        <v>101</v>
      </c>
      <c r="C68" s="6">
        <v>10</v>
      </c>
      <c r="D68" s="6" t="s">
        <v>93</v>
      </c>
      <c r="E68" s="6" t="s">
        <v>336</v>
      </c>
      <c r="F68" s="7">
        <f t="shared" si="6"/>
        <v>14945.4</v>
      </c>
      <c r="G68" s="7">
        <v>0</v>
      </c>
      <c r="H68" s="7">
        <f t="shared" si="7"/>
        <v>1660.6000000000001</v>
      </c>
      <c r="I68" s="7">
        <v>47549.226999999999</v>
      </c>
      <c r="J68" s="7">
        <v>16606</v>
      </c>
      <c r="L68" s="9"/>
    </row>
    <row r="69" spans="1:12" s="8" customFormat="1" ht="15" thickBot="1" x14ac:dyDescent="0.35">
      <c r="A69" s="5" t="s">
        <v>102</v>
      </c>
      <c r="B69" s="6" t="s">
        <v>103</v>
      </c>
      <c r="C69" s="6">
        <v>10</v>
      </c>
      <c r="D69" s="6" t="s">
        <v>93</v>
      </c>
      <c r="E69" s="6" t="s">
        <v>336</v>
      </c>
      <c r="F69" s="7">
        <f t="shared" si="6"/>
        <v>14514.84</v>
      </c>
      <c r="G69" s="7">
        <v>0</v>
      </c>
      <c r="H69" s="7">
        <f t="shared" si="7"/>
        <v>1612.7600000000002</v>
      </c>
      <c r="I69" s="7">
        <v>46193.858</v>
      </c>
      <c r="J69" s="7">
        <v>16127.6</v>
      </c>
      <c r="L69" s="9"/>
    </row>
    <row r="70" spans="1:12" s="8" customFormat="1" ht="15" thickBot="1" x14ac:dyDescent="0.35">
      <c r="A70" s="5" t="s">
        <v>104</v>
      </c>
      <c r="B70" s="6" t="s">
        <v>105</v>
      </c>
      <c r="C70" s="6">
        <v>10</v>
      </c>
      <c r="D70" s="6" t="s">
        <v>93</v>
      </c>
      <c r="E70" s="6" t="s">
        <v>336</v>
      </c>
      <c r="F70" s="7">
        <f t="shared" si="6"/>
        <v>18969.48</v>
      </c>
      <c r="G70" s="7">
        <v>0</v>
      </c>
      <c r="H70" s="7">
        <f t="shared" si="7"/>
        <v>2107.7200000000003</v>
      </c>
      <c r="I70" s="7">
        <v>60365.93</v>
      </c>
      <c r="J70" s="7">
        <v>21077.200000000001</v>
      </c>
      <c r="L70" s="9"/>
    </row>
    <row r="71" spans="1:12" s="8" customFormat="1" ht="15" thickBot="1" x14ac:dyDescent="0.35">
      <c r="A71" s="5" t="s">
        <v>106</v>
      </c>
      <c r="B71" s="6" t="s">
        <v>107</v>
      </c>
      <c r="C71" s="6">
        <v>10</v>
      </c>
      <c r="D71" s="6" t="s">
        <v>93</v>
      </c>
      <c r="E71" s="6" t="s">
        <v>336</v>
      </c>
      <c r="F71" s="7">
        <f t="shared" si="6"/>
        <v>24536.880000000001</v>
      </c>
      <c r="G71" s="7">
        <v>0</v>
      </c>
      <c r="H71" s="7">
        <f t="shared" si="7"/>
        <v>2726.32</v>
      </c>
      <c r="I71" s="7">
        <v>78077.313999999998</v>
      </c>
      <c r="J71" s="7">
        <v>27263.200000000001</v>
      </c>
      <c r="L71" s="9"/>
    </row>
    <row r="72" spans="1:12" s="8" customFormat="1" ht="15" thickBot="1" x14ac:dyDescent="0.35">
      <c r="A72" s="5" t="s">
        <v>108</v>
      </c>
      <c r="B72" s="6" t="s">
        <v>109</v>
      </c>
      <c r="C72" s="6">
        <v>10</v>
      </c>
      <c r="D72" s="6" t="s">
        <v>93</v>
      </c>
      <c r="E72" s="6" t="s">
        <v>336</v>
      </c>
      <c r="F72" s="7">
        <f t="shared" si="6"/>
        <v>16823.61</v>
      </c>
      <c r="G72" s="7">
        <v>0</v>
      </c>
      <c r="H72" s="7">
        <f t="shared" si="7"/>
        <v>1869.2900000000002</v>
      </c>
      <c r="I72" s="7">
        <v>53536.874000000003</v>
      </c>
      <c r="J72" s="7">
        <v>18692.900000000001</v>
      </c>
      <c r="L72" s="9"/>
    </row>
    <row r="73" spans="1:12" s="8" customFormat="1" ht="15" thickBot="1" x14ac:dyDescent="0.35">
      <c r="A73" s="5" t="s">
        <v>110</v>
      </c>
      <c r="B73" s="6" t="s">
        <v>111</v>
      </c>
      <c r="C73" s="6">
        <v>10</v>
      </c>
      <c r="D73" s="6" t="s">
        <v>93</v>
      </c>
      <c r="E73" s="6" t="s">
        <v>336</v>
      </c>
      <c r="F73" s="7">
        <f t="shared" si="6"/>
        <v>17954.82</v>
      </c>
      <c r="G73" s="7">
        <v>0</v>
      </c>
      <c r="H73" s="7">
        <f t="shared" si="7"/>
        <v>1994.98</v>
      </c>
      <c r="I73" s="7">
        <v>57091.735000000001</v>
      </c>
      <c r="J73" s="7">
        <v>19949.8</v>
      </c>
      <c r="L73" s="9"/>
    </row>
    <row r="74" spans="1:12" s="8" customFormat="1" ht="15" thickBot="1" x14ac:dyDescent="0.35">
      <c r="A74" s="5" t="s">
        <v>112</v>
      </c>
      <c r="B74" s="6" t="s">
        <v>113</v>
      </c>
      <c r="C74" s="6">
        <v>10</v>
      </c>
      <c r="D74" s="6" t="s">
        <v>93</v>
      </c>
      <c r="E74" s="6" t="s">
        <v>336</v>
      </c>
      <c r="F74" s="7">
        <f t="shared" si="6"/>
        <v>7490.7900000000009</v>
      </c>
      <c r="G74" s="7">
        <v>0</v>
      </c>
      <c r="H74" s="7">
        <f t="shared" si="7"/>
        <v>832.31000000000006</v>
      </c>
      <c r="I74" s="7">
        <v>25503.543000000001</v>
      </c>
      <c r="J74" s="7">
        <v>8323.1</v>
      </c>
      <c r="L74" s="9"/>
    </row>
    <row r="75" spans="1:12" s="8" customFormat="1" ht="15" thickBot="1" x14ac:dyDescent="0.35">
      <c r="A75" s="5" t="s">
        <v>114</v>
      </c>
      <c r="B75" s="6" t="s">
        <v>115</v>
      </c>
      <c r="C75" s="6">
        <v>10</v>
      </c>
      <c r="D75" s="6" t="s">
        <v>93</v>
      </c>
      <c r="E75" s="6" t="s">
        <v>336</v>
      </c>
      <c r="F75" s="7">
        <f t="shared" si="6"/>
        <v>21804.3</v>
      </c>
      <c r="G75" s="7">
        <v>0</v>
      </c>
      <c r="H75" s="7">
        <f t="shared" si="7"/>
        <v>2422.7000000000003</v>
      </c>
      <c r="I75" s="7">
        <v>69358.822</v>
      </c>
      <c r="J75" s="7">
        <v>24227</v>
      </c>
      <c r="L75" s="9"/>
    </row>
    <row r="76" spans="1:12" s="8" customFormat="1" ht="15" thickBot="1" x14ac:dyDescent="0.35">
      <c r="A76" s="5" t="s">
        <v>116</v>
      </c>
      <c r="B76" s="6" t="s">
        <v>117</v>
      </c>
      <c r="C76" s="6">
        <v>10</v>
      </c>
      <c r="D76" s="6" t="s">
        <v>93</v>
      </c>
      <c r="E76" s="6" t="s">
        <v>336</v>
      </c>
      <c r="F76" s="7">
        <f t="shared" si="6"/>
        <v>10057.77</v>
      </c>
      <c r="G76" s="7">
        <v>0</v>
      </c>
      <c r="H76" s="7">
        <f t="shared" si="7"/>
        <v>1117.53</v>
      </c>
      <c r="I76" s="7">
        <v>32003.136999999999</v>
      </c>
      <c r="J76" s="7">
        <v>11175.3</v>
      </c>
      <c r="L76" s="9"/>
    </row>
    <row r="77" spans="1:12" s="8" customFormat="1" ht="15" thickBot="1" x14ac:dyDescent="0.35">
      <c r="A77" s="5" t="s">
        <v>120</v>
      </c>
      <c r="B77" s="6" t="s">
        <v>121</v>
      </c>
      <c r="C77" s="6">
        <v>20</v>
      </c>
      <c r="D77" s="6" t="s">
        <v>93</v>
      </c>
      <c r="E77" s="6" t="s">
        <v>336</v>
      </c>
      <c r="F77" s="7">
        <f>J77*0.8</f>
        <v>38000.800000000003</v>
      </c>
      <c r="G77" s="7">
        <v>0</v>
      </c>
      <c r="H77" s="7">
        <f>J77*0.2</f>
        <v>9500.2000000000007</v>
      </c>
      <c r="I77" s="7">
        <v>141709.89600000001</v>
      </c>
      <c r="J77" s="7">
        <v>47501</v>
      </c>
      <c r="L77" s="9"/>
    </row>
    <row r="78" spans="1:12" s="8" customFormat="1" ht="15" thickBot="1" x14ac:dyDescent="0.35">
      <c r="A78" s="5" t="s">
        <v>118</v>
      </c>
      <c r="B78" s="6" t="s">
        <v>119</v>
      </c>
      <c r="C78" s="6">
        <v>10</v>
      </c>
      <c r="D78" s="6" t="s">
        <v>93</v>
      </c>
      <c r="E78" s="6" t="s">
        <v>336</v>
      </c>
      <c r="F78" s="7">
        <f>J78*0.9</f>
        <v>187056.36</v>
      </c>
      <c r="G78" s="7">
        <v>0</v>
      </c>
      <c r="H78" s="7">
        <f>J78*0.1</f>
        <v>20784.04</v>
      </c>
      <c r="I78" s="7">
        <v>595569.54599999997</v>
      </c>
      <c r="J78" s="7">
        <v>207840.4</v>
      </c>
      <c r="L78" s="9"/>
    </row>
    <row r="79" spans="1:12" ht="15" thickBot="1" x14ac:dyDescent="0.35">
      <c r="A79" s="10" t="s">
        <v>122</v>
      </c>
      <c r="B79" s="11"/>
      <c r="C79" s="11"/>
      <c r="D79" s="11"/>
      <c r="E79" s="12"/>
      <c r="F79" s="3">
        <f>SUM(F2:F78)</f>
        <v>8062541.8400000026</v>
      </c>
      <c r="G79" s="3">
        <f>SUM(G2:G78)</f>
        <v>127683.87420000002</v>
      </c>
      <c r="H79" s="3">
        <f>SUM(H2:H78)</f>
        <v>1806051.01</v>
      </c>
      <c r="I79" s="4">
        <f>SUM(I2:I78)</f>
        <v>28871705.372999996</v>
      </c>
      <c r="J79" s="4">
        <f>SUM(J2:J78)</f>
        <v>9912036.0499999989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126</v>
      </c>
      <c r="B2" s="6" t="s">
        <v>160</v>
      </c>
      <c r="C2" s="6">
        <v>5</v>
      </c>
      <c r="D2" s="6" t="s">
        <v>10</v>
      </c>
      <c r="E2" s="6" t="s">
        <v>124</v>
      </c>
      <c r="F2" s="7">
        <f>J2*0.95</f>
        <v>23468.23</v>
      </c>
      <c r="G2" s="7">
        <v>0</v>
      </c>
      <c r="H2" s="7">
        <f>J2*0.05</f>
        <v>1235.17</v>
      </c>
      <c r="I2" s="7">
        <v>80257.823000000004</v>
      </c>
      <c r="J2" s="7">
        <v>24703.4</v>
      </c>
      <c r="L2" s="9"/>
    </row>
    <row r="3" spans="1:12" s="8" customFormat="1" ht="15" thickBot="1" x14ac:dyDescent="0.35">
      <c r="A3" s="5" t="s">
        <v>127</v>
      </c>
      <c r="B3" s="6" t="s">
        <v>161</v>
      </c>
      <c r="C3" s="6">
        <v>5</v>
      </c>
      <c r="D3" s="6" t="s">
        <v>10</v>
      </c>
      <c r="E3" s="6" t="s">
        <v>124</v>
      </c>
      <c r="F3" s="7">
        <f t="shared" ref="F3:F8" si="0">J3*0.95</f>
        <v>5383.8399999999992</v>
      </c>
      <c r="G3" s="7">
        <v>0</v>
      </c>
      <c r="H3" s="7">
        <f t="shared" ref="H3:H8" si="1">J3*0.05</f>
        <v>283.36</v>
      </c>
      <c r="I3" s="7">
        <v>18429</v>
      </c>
      <c r="J3" s="7">
        <v>5667.2</v>
      </c>
      <c r="L3" s="9"/>
    </row>
    <row r="4" spans="1:12" s="8" customFormat="1" ht="15" thickBot="1" x14ac:dyDescent="0.35">
      <c r="A4" s="5" t="s">
        <v>128</v>
      </c>
      <c r="B4" s="6" t="s">
        <v>162</v>
      </c>
      <c r="C4" s="6">
        <v>5</v>
      </c>
      <c r="D4" s="6" t="s">
        <v>10</v>
      </c>
      <c r="E4" s="6" t="s">
        <v>124</v>
      </c>
      <c r="F4" s="7">
        <f t="shared" si="0"/>
        <v>83414.845000000001</v>
      </c>
      <c r="G4" s="7">
        <v>0</v>
      </c>
      <c r="H4" s="7">
        <f t="shared" si="1"/>
        <v>4390.2550000000001</v>
      </c>
      <c r="I4" s="7">
        <v>285208.82500000001</v>
      </c>
      <c r="J4" s="7">
        <v>87805.1</v>
      </c>
      <c r="L4" s="9"/>
    </row>
    <row r="5" spans="1:12" s="8" customFormat="1" ht="15" thickBot="1" x14ac:dyDescent="0.35">
      <c r="A5" s="5" t="s">
        <v>91</v>
      </c>
      <c r="B5" s="6" t="s">
        <v>163</v>
      </c>
      <c r="C5" s="6">
        <v>5</v>
      </c>
      <c r="D5" s="6" t="s">
        <v>10</v>
      </c>
      <c r="E5" s="6" t="s">
        <v>124</v>
      </c>
      <c r="F5" s="7">
        <f t="shared" si="0"/>
        <v>54667.56</v>
      </c>
      <c r="G5" s="7">
        <v>0</v>
      </c>
      <c r="H5" s="7">
        <f t="shared" si="1"/>
        <v>2877.2400000000002</v>
      </c>
      <c r="I5" s="7">
        <v>187084.37</v>
      </c>
      <c r="J5" s="7">
        <v>57544.800000000003</v>
      </c>
      <c r="L5" s="9"/>
    </row>
    <row r="6" spans="1:12" s="8" customFormat="1" ht="15" thickBot="1" x14ac:dyDescent="0.35">
      <c r="A6" s="5" t="s">
        <v>129</v>
      </c>
      <c r="B6" s="6" t="s">
        <v>164</v>
      </c>
      <c r="C6" s="6">
        <v>5</v>
      </c>
      <c r="D6" s="6" t="s">
        <v>10</v>
      </c>
      <c r="E6" s="6" t="s">
        <v>124</v>
      </c>
      <c r="F6" s="7">
        <f t="shared" si="0"/>
        <v>31235.335000000003</v>
      </c>
      <c r="G6" s="7">
        <v>0</v>
      </c>
      <c r="H6" s="7">
        <f t="shared" si="1"/>
        <v>1643.9650000000001</v>
      </c>
      <c r="I6" s="7">
        <v>106924.17</v>
      </c>
      <c r="J6" s="7">
        <v>32879.300000000003</v>
      </c>
      <c r="L6" s="9"/>
    </row>
    <row r="7" spans="1:12" s="8" customFormat="1" ht="15" thickBot="1" x14ac:dyDescent="0.35">
      <c r="A7" s="5" t="s">
        <v>19</v>
      </c>
      <c r="B7" s="6" t="s">
        <v>165</v>
      </c>
      <c r="C7" s="6">
        <v>5</v>
      </c>
      <c r="D7" s="6" t="s">
        <v>10</v>
      </c>
      <c r="E7" s="6" t="s">
        <v>124</v>
      </c>
      <c r="F7" s="7">
        <f t="shared" si="0"/>
        <v>85339.544999999998</v>
      </c>
      <c r="G7" s="7">
        <v>0</v>
      </c>
      <c r="H7" s="7">
        <f t="shared" si="1"/>
        <v>4491.5550000000003</v>
      </c>
      <c r="I7" s="7">
        <v>292012.62300000002</v>
      </c>
      <c r="J7" s="7">
        <v>89831.1</v>
      </c>
      <c r="L7" s="9"/>
    </row>
    <row r="8" spans="1:12" s="8" customFormat="1" ht="15" thickBot="1" x14ac:dyDescent="0.35">
      <c r="A8" s="5" t="s">
        <v>130</v>
      </c>
      <c r="B8" s="6" t="s">
        <v>166</v>
      </c>
      <c r="C8" s="6">
        <v>5</v>
      </c>
      <c r="D8" s="6" t="s">
        <v>10</v>
      </c>
      <c r="E8" s="6" t="s">
        <v>124</v>
      </c>
      <c r="F8" s="7">
        <f t="shared" si="0"/>
        <v>354778.83</v>
      </c>
      <c r="G8" s="7">
        <v>0</v>
      </c>
      <c r="H8" s="7">
        <f t="shared" si="1"/>
        <v>18672.570000000003</v>
      </c>
      <c r="I8" s="7">
        <v>1213660.4310000001</v>
      </c>
      <c r="J8" s="7">
        <v>373451.4</v>
      </c>
      <c r="L8" s="9"/>
    </row>
    <row r="9" spans="1:12" s="8" customFormat="1" ht="15" thickBot="1" x14ac:dyDescent="0.35">
      <c r="A9" s="5" t="s">
        <v>131</v>
      </c>
      <c r="B9" s="6" t="s">
        <v>167</v>
      </c>
      <c r="C9" s="6">
        <v>10</v>
      </c>
      <c r="D9" s="6" t="s">
        <v>10</v>
      </c>
      <c r="E9" s="6" t="s">
        <v>124</v>
      </c>
      <c r="F9" s="7">
        <f>J9*0.9</f>
        <v>803750.31</v>
      </c>
      <c r="G9" s="7">
        <v>0</v>
      </c>
      <c r="H9" s="7">
        <f>J9*0.1</f>
        <v>89305.590000000011</v>
      </c>
      <c r="I9" s="7">
        <v>3018212.182</v>
      </c>
      <c r="J9" s="7">
        <v>893055.9</v>
      </c>
      <c r="L9" s="9"/>
    </row>
    <row r="10" spans="1:12" s="8" customFormat="1" ht="15" thickBot="1" x14ac:dyDescent="0.35">
      <c r="A10" s="5" t="s">
        <v>11</v>
      </c>
      <c r="B10" s="6" t="s">
        <v>168</v>
      </c>
      <c r="C10" s="6">
        <v>5</v>
      </c>
      <c r="D10" s="6" t="s">
        <v>10</v>
      </c>
      <c r="E10" s="6" t="s">
        <v>124</v>
      </c>
      <c r="F10" s="7">
        <f t="shared" ref="F10:F55" si="2">J10*0.95</f>
        <v>4425.0999999999995</v>
      </c>
      <c r="G10" s="7">
        <v>0</v>
      </c>
      <c r="H10" s="7">
        <f t="shared" ref="H10:H55" si="3">J10*0.05</f>
        <v>232.9</v>
      </c>
      <c r="I10" s="7">
        <v>15147.200999999999</v>
      </c>
      <c r="J10" s="7">
        <v>4658</v>
      </c>
      <c r="L10" s="9"/>
    </row>
    <row r="11" spans="1:12" s="8" customFormat="1" ht="15" thickBot="1" x14ac:dyDescent="0.35">
      <c r="A11" s="5" t="s">
        <v>24</v>
      </c>
      <c r="B11" s="6" t="s">
        <v>169</v>
      </c>
      <c r="C11" s="6">
        <v>5</v>
      </c>
      <c r="D11" s="6" t="s">
        <v>10</v>
      </c>
      <c r="E11" s="6" t="s">
        <v>124</v>
      </c>
      <c r="F11" s="7">
        <f t="shared" si="2"/>
        <v>180736.36</v>
      </c>
      <c r="G11" s="7">
        <v>0</v>
      </c>
      <c r="H11" s="7">
        <f t="shared" si="3"/>
        <v>9512.44</v>
      </c>
      <c r="I11" s="7">
        <v>618520.91599999997</v>
      </c>
      <c r="J11" s="7">
        <v>190248.8</v>
      </c>
      <c r="L11" s="9"/>
    </row>
    <row r="12" spans="1:12" s="8" customFormat="1" ht="15" thickBot="1" x14ac:dyDescent="0.35">
      <c r="A12" s="5" t="s">
        <v>12</v>
      </c>
      <c r="B12" s="6" t="s">
        <v>170</v>
      </c>
      <c r="C12" s="6">
        <v>5</v>
      </c>
      <c r="D12" s="6" t="s">
        <v>10</v>
      </c>
      <c r="E12" s="6" t="s">
        <v>124</v>
      </c>
      <c r="F12" s="7">
        <f t="shared" si="2"/>
        <v>38527.535000000003</v>
      </c>
      <c r="G12" s="7">
        <v>0</v>
      </c>
      <c r="H12" s="7">
        <f t="shared" si="3"/>
        <v>2027.7650000000003</v>
      </c>
      <c r="I12" s="7">
        <v>131836.32999999999</v>
      </c>
      <c r="J12" s="7">
        <v>40555.300000000003</v>
      </c>
      <c r="L12" s="9"/>
    </row>
    <row r="13" spans="1:12" s="8" customFormat="1" ht="15" thickBot="1" x14ac:dyDescent="0.35">
      <c r="A13" s="5" t="s">
        <v>20</v>
      </c>
      <c r="B13" s="6" t="s">
        <v>171</v>
      </c>
      <c r="C13" s="6">
        <v>5</v>
      </c>
      <c r="D13" s="6" t="s">
        <v>10</v>
      </c>
      <c r="E13" s="6" t="s">
        <v>124</v>
      </c>
      <c r="F13" s="7">
        <f t="shared" si="2"/>
        <v>106121.45999999999</v>
      </c>
      <c r="G13" s="7">
        <v>0</v>
      </c>
      <c r="H13" s="7">
        <f t="shared" si="3"/>
        <v>5585.34</v>
      </c>
      <c r="I13" s="7">
        <v>362959.98800000001</v>
      </c>
      <c r="J13" s="7">
        <v>111706.8</v>
      </c>
      <c r="L13" s="9"/>
    </row>
    <row r="14" spans="1:12" s="8" customFormat="1" ht="15" thickBot="1" x14ac:dyDescent="0.35">
      <c r="A14" s="5" t="s">
        <v>132</v>
      </c>
      <c r="B14" s="6" t="s">
        <v>172</v>
      </c>
      <c r="C14" s="6">
        <v>5</v>
      </c>
      <c r="D14" s="6" t="s">
        <v>10</v>
      </c>
      <c r="E14" s="6" t="s">
        <v>124</v>
      </c>
      <c r="F14" s="7">
        <f t="shared" si="2"/>
        <v>2114.605</v>
      </c>
      <c r="G14" s="7">
        <v>0</v>
      </c>
      <c r="H14" s="7">
        <f t="shared" si="3"/>
        <v>111.29500000000002</v>
      </c>
      <c r="I14" s="7">
        <v>7228.1959999999999</v>
      </c>
      <c r="J14" s="7">
        <v>2225.9</v>
      </c>
      <c r="L14" s="9"/>
    </row>
    <row r="15" spans="1:12" s="8" customFormat="1" ht="15" thickBot="1" x14ac:dyDescent="0.35">
      <c r="A15" s="5" t="s">
        <v>133</v>
      </c>
      <c r="B15" s="6" t="s">
        <v>173</v>
      </c>
      <c r="C15" s="6">
        <v>5</v>
      </c>
      <c r="D15" s="6" t="s">
        <v>10</v>
      </c>
      <c r="E15" s="6" t="s">
        <v>124</v>
      </c>
      <c r="F15" s="7">
        <f t="shared" si="2"/>
        <v>4559.9049999999997</v>
      </c>
      <c r="G15" s="7">
        <v>0</v>
      </c>
      <c r="H15" s="7">
        <f t="shared" si="3"/>
        <v>239.995</v>
      </c>
      <c r="I15" s="7">
        <v>15610.975</v>
      </c>
      <c r="J15" s="7">
        <v>4799.8999999999996</v>
      </c>
      <c r="L15" s="9"/>
    </row>
    <row r="16" spans="1:12" s="8" customFormat="1" ht="15" thickBot="1" x14ac:dyDescent="0.35">
      <c r="A16" s="5" t="s">
        <v>13</v>
      </c>
      <c r="B16" s="6" t="s">
        <v>174</v>
      </c>
      <c r="C16" s="6">
        <v>5</v>
      </c>
      <c r="D16" s="6" t="s">
        <v>10</v>
      </c>
      <c r="E16" s="6" t="s">
        <v>124</v>
      </c>
      <c r="F16" s="7">
        <f t="shared" si="2"/>
        <v>33667.24</v>
      </c>
      <c r="G16" s="7">
        <v>0</v>
      </c>
      <c r="H16" s="7">
        <f t="shared" si="3"/>
        <v>1771.96</v>
      </c>
      <c r="I16" s="7">
        <v>115229.454</v>
      </c>
      <c r="J16" s="7">
        <v>35439.199999999997</v>
      </c>
      <c r="L16" s="9"/>
    </row>
    <row r="17" spans="1:12" s="8" customFormat="1" ht="15" thickBot="1" x14ac:dyDescent="0.35">
      <c r="A17" s="5" t="s">
        <v>134</v>
      </c>
      <c r="B17" s="6" t="s">
        <v>175</v>
      </c>
      <c r="C17" s="6">
        <v>5</v>
      </c>
      <c r="D17" s="6" t="s">
        <v>10</v>
      </c>
      <c r="E17" s="6" t="s">
        <v>124</v>
      </c>
      <c r="F17" s="7">
        <f t="shared" si="2"/>
        <v>11932.855</v>
      </c>
      <c r="G17" s="7">
        <v>0</v>
      </c>
      <c r="H17" s="7">
        <f t="shared" si="3"/>
        <v>628.04500000000007</v>
      </c>
      <c r="I17" s="7">
        <v>40811</v>
      </c>
      <c r="J17" s="7">
        <v>12560.9</v>
      </c>
      <c r="L17" s="9"/>
    </row>
    <row r="18" spans="1:12" s="8" customFormat="1" ht="15" thickBot="1" x14ac:dyDescent="0.35">
      <c r="A18" s="5" t="s">
        <v>21</v>
      </c>
      <c r="B18" s="6" t="s">
        <v>176</v>
      </c>
      <c r="C18" s="6">
        <v>5</v>
      </c>
      <c r="D18" s="6" t="s">
        <v>10</v>
      </c>
      <c r="E18" s="6" t="s">
        <v>124</v>
      </c>
      <c r="F18" s="7">
        <f t="shared" si="2"/>
        <v>74356.31</v>
      </c>
      <c r="G18" s="7">
        <v>0</v>
      </c>
      <c r="H18" s="7">
        <f t="shared" si="3"/>
        <v>3913.4900000000002</v>
      </c>
      <c r="I18" s="7">
        <v>254331.86900000001</v>
      </c>
      <c r="J18" s="7">
        <v>78269.8</v>
      </c>
      <c r="L18" s="9"/>
    </row>
    <row r="19" spans="1:12" s="8" customFormat="1" ht="15" thickBot="1" x14ac:dyDescent="0.35">
      <c r="A19" s="5" t="s">
        <v>25</v>
      </c>
      <c r="B19" s="6" t="s">
        <v>177</v>
      </c>
      <c r="C19" s="6">
        <v>5</v>
      </c>
      <c r="D19" s="6" t="s">
        <v>10</v>
      </c>
      <c r="E19" s="6" t="s">
        <v>124</v>
      </c>
      <c r="F19" s="7">
        <f t="shared" si="2"/>
        <v>45226.744999999995</v>
      </c>
      <c r="G19" s="7">
        <v>0</v>
      </c>
      <c r="H19" s="7">
        <f t="shared" si="3"/>
        <v>2380.355</v>
      </c>
      <c r="I19" s="7">
        <v>154759.46</v>
      </c>
      <c r="J19" s="7">
        <v>47607.1</v>
      </c>
      <c r="L19" s="9"/>
    </row>
    <row r="20" spans="1:12" s="8" customFormat="1" ht="15" thickBot="1" x14ac:dyDescent="0.35">
      <c r="A20" s="5" t="s">
        <v>135</v>
      </c>
      <c r="B20" s="6" t="s">
        <v>178</v>
      </c>
      <c r="C20" s="6">
        <v>5</v>
      </c>
      <c r="D20" s="6" t="s">
        <v>10</v>
      </c>
      <c r="E20" s="6" t="s">
        <v>124</v>
      </c>
      <c r="F20" s="7">
        <f t="shared" si="2"/>
        <v>5779.61</v>
      </c>
      <c r="G20" s="7">
        <v>0</v>
      </c>
      <c r="H20" s="7">
        <f t="shared" si="3"/>
        <v>304.19</v>
      </c>
      <c r="I20" s="7">
        <v>19789</v>
      </c>
      <c r="J20" s="7">
        <v>6083.8</v>
      </c>
      <c r="L20" s="9"/>
    </row>
    <row r="21" spans="1:12" s="8" customFormat="1" ht="15" thickBot="1" x14ac:dyDescent="0.35">
      <c r="A21" s="5" t="s">
        <v>136</v>
      </c>
      <c r="B21" s="6" t="s">
        <v>179</v>
      </c>
      <c r="C21" s="6">
        <v>5</v>
      </c>
      <c r="D21" s="6" t="s">
        <v>10</v>
      </c>
      <c r="E21" s="6" t="s">
        <v>124</v>
      </c>
      <c r="F21" s="7">
        <f t="shared" si="2"/>
        <v>7586.4149999999991</v>
      </c>
      <c r="G21" s="7">
        <v>0</v>
      </c>
      <c r="H21" s="7">
        <f t="shared" si="3"/>
        <v>399.28500000000003</v>
      </c>
      <c r="I21" s="7">
        <v>25972.973999999998</v>
      </c>
      <c r="J21" s="7">
        <v>7985.7</v>
      </c>
      <c r="L21" s="9"/>
    </row>
    <row r="22" spans="1:12" s="8" customFormat="1" ht="15" thickBot="1" x14ac:dyDescent="0.35">
      <c r="A22" s="5" t="s">
        <v>137</v>
      </c>
      <c r="B22" s="6" t="s">
        <v>180</v>
      </c>
      <c r="C22" s="6">
        <v>5</v>
      </c>
      <c r="D22" s="6" t="s">
        <v>10</v>
      </c>
      <c r="E22" s="6" t="s">
        <v>124</v>
      </c>
      <c r="F22" s="7">
        <f t="shared" si="2"/>
        <v>4750.0950000000003</v>
      </c>
      <c r="G22" s="7">
        <v>0</v>
      </c>
      <c r="H22" s="7">
        <f t="shared" si="3"/>
        <v>250.00500000000002</v>
      </c>
      <c r="I22" s="7">
        <v>16256</v>
      </c>
      <c r="J22" s="7">
        <v>5000.1000000000004</v>
      </c>
      <c r="L22" s="9"/>
    </row>
    <row r="23" spans="1:12" s="8" customFormat="1" ht="15" thickBot="1" x14ac:dyDescent="0.35">
      <c r="A23" s="5" t="s">
        <v>22</v>
      </c>
      <c r="B23" s="6" t="s">
        <v>181</v>
      </c>
      <c r="C23" s="6">
        <v>5</v>
      </c>
      <c r="D23" s="6" t="s">
        <v>10</v>
      </c>
      <c r="E23" s="6" t="s">
        <v>124</v>
      </c>
      <c r="F23" s="7">
        <f t="shared" si="2"/>
        <v>19326.04</v>
      </c>
      <c r="G23" s="7">
        <v>0</v>
      </c>
      <c r="H23" s="7">
        <f t="shared" si="3"/>
        <v>1017.1600000000001</v>
      </c>
      <c r="I23" s="7">
        <v>66124.551000000007</v>
      </c>
      <c r="J23" s="7">
        <v>20343.2</v>
      </c>
      <c r="L23" s="9"/>
    </row>
    <row r="24" spans="1:12" s="8" customFormat="1" ht="15" thickBot="1" x14ac:dyDescent="0.35">
      <c r="A24" s="5" t="s">
        <v>26</v>
      </c>
      <c r="B24" s="6" t="s">
        <v>182</v>
      </c>
      <c r="C24" s="6">
        <v>5</v>
      </c>
      <c r="D24" s="6" t="s">
        <v>10</v>
      </c>
      <c r="E24" s="6" t="s">
        <v>124</v>
      </c>
      <c r="F24" s="7">
        <f t="shared" si="2"/>
        <v>74562.364999999991</v>
      </c>
      <c r="G24" s="7">
        <v>0</v>
      </c>
      <c r="H24" s="7">
        <f t="shared" si="3"/>
        <v>3924.335</v>
      </c>
      <c r="I24" s="7">
        <v>255173.25899999999</v>
      </c>
      <c r="J24" s="7">
        <v>78486.7</v>
      </c>
      <c r="L24" s="9"/>
    </row>
    <row r="25" spans="1:12" s="8" customFormat="1" ht="15" thickBot="1" x14ac:dyDescent="0.35">
      <c r="A25" s="5" t="s">
        <v>138</v>
      </c>
      <c r="B25" s="6" t="s">
        <v>183</v>
      </c>
      <c r="C25" s="6">
        <v>5</v>
      </c>
      <c r="D25" s="6" t="s">
        <v>10</v>
      </c>
      <c r="E25" s="6" t="s">
        <v>124</v>
      </c>
      <c r="F25" s="7">
        <f t="shared" si="2"/>
        <v>29675.244999999999</v>
      </c>
      <c r="G25" s="7">
        <v>0</v>
      </c>
      <c r="H25" s="7">
        <f t="shared" si="3"/>
        <v>1561.855</v>
      </c>
      <c r="I25" s="7">
        <v>101466.82799999999</v>
      </c>
      <c r="J25" s="7">
        <v>31237.1</v>
      </c>
      <c r="L25" s="9"/>
    </row>
    <row r="26" spans="1:12" s="8" customFormat="1" ht="15" thickBot="1" x14ac:dyDescent="0.35">
      <c r="A26" s="5" t="s">
        <v>23</v>
      </c>
      <c r="B26" s="6" t="s">
        <v>184</v>
      </c>
      <c r="C26" s="6">
        <v>5</v>
      </c>
      <c r="D26" s="6" t="s">
        <v>10</v>
      </c>
      <c r="E26" s="6" t="s">
        <v>124</v>
      </c>
      <c r="F26" s="7">
        <f t="shared" si="2"/>
        <v>16442.505000000001</v>
      </c>
      <c r="G26" s="7">
        <v>0</v>
      </c>
      <c r="H26" s="7">
        <f t="shared" si="3"/>
        <v>865.3950000000001</v>
      </c>
      <c r="I26" s="7">
        <v>56255.858</v>
      </c>
      <c r="J26" s="7">
        <v>17307.900000000001</v>
      </c>
      <c r="L26" s="9"/>
    </row>
    <row r="27" spans="1:12" s="8" customFormat="1" ht="15" thickBot="1" x14ac:dyDescent="0.35">
      <c r="A27" s="5" t="s">
        <v>139</v>
      </c>
      <c r="B27" s="6" t="s">
        <v>185</v>
      </c>
      <c r="C27" s="6">
        <v>5</v>
      </c>
      <c r="D27" s="6" t="s">
        <v>10</v>
      </c>
      <c r="E27" s="6" t="s">
        <v>124</v>
      </c>
      <c r="F27" s="7">
        <f t="shared" si="2"/>
        <v>4604.2700000000004</v>
      </c>
      <c r="G27" s="7">
        <v>0</v>
      </c>
      <c r="H27" s="7">
        <f t="shared" si="3"/>
        <v>242.33000000000004</v>
      </c>
      <c r="I27" s="7">
        <v>15759.723</v>
      </c>
      <c r="J27" s="7">
        <v>4846.6000000000004</v>
      </c>
      <c r="L27" s="9"/>
    </row>
    <row r="28" spans="1:12" s="8" customFormat="1" ht="15" thickBot="1" x14ac:dyDescent="0.35">
      <c r="A28" s="5" t="s">
        <v>14</v>
      </c>
      <c r="B28" s="6" t="s">
        <v>186</v>
      </c>
      <c r="C28" s="6">
        <v>5</v>
      </c>
      <c r="D28" s="6" t="s">
        <v>10</v>
      </c>
      <c r="E28" s="6" t="s">
        <v>124</v>
      </c>
      <c r="F28" s="7">
        <f t="shared" si="2"/>
        <v>19321.764999999999</v>
      </c>
      <c r="G28" s="7">
        <v>0</v>
      </c>
      <c r="H28" s="7">
        <f t="shared" si="3"/>
        <v>1016.9350000000001</v>
      </c>
      <c r="I28" s="7">
        <v>66137.938999999998</v>
      </c>
      <c r="J28" s="7">
        <v>20338.7</v>
      </c>
      <c r="L28" s="9"/>
    </row>
    <row r="29" spans="1:12" s="8" customFormat="1" ht="15" thickBot="1" x14ac:dyDescent="0.35">
      <c r="A29" s="5" t="s">
        <v>102</v>
      </c>
      <c r="B29" s="6" t="s">
        <v>187</v>
      </c>
      <c r="C29" s="6">
        <v>5</v>
      </c>
      <c r="D29" s="6" t="s">
        <v>10</v>
      </c>
      <c r="E29" s="6" t="s">
        <v>124</v>
      </c>
      <c r="F29" s="7">
        <f t="shared" si="2"/>
        <v>12594.244999999999</v>
      </c>
      <c r="G29" s="7">
        <v>0</v>
      </c>
      <c r="H29" s="7">
        <f t="shared" si="3"/>
        <v>662.85500000000002</v>
      </c>
      <c r="I29" s="7">
        <v>43105.235999999997</v>
      </c>
      <c r="J29" s="7">
        <v>13257.1</v>
      </c>
      <c r="L29" s="9"/>
    </row>
    <row r="30" spans="1:12" s="8" customFormat="1" ht="15" thickBot="1" x14ac:dyDescent="0.35">
      <c r="A30" s="5" t="s">
        <v>140</v>
      </c>
      <c r="B30" s="6" t="s">
        <v>188</v>
      </c>
      <c r="C30" s="6">
        <v>5</v>
      </c>
      <c r="D30" s="6" t="s">
        <v>10</v>
      </c>
      <c r="E30" s="6" t="s">
        <v>124</v>
      </c>
      <c r="F30" s="7">
        <f t="shared" si="2"/>
        <v>15722.974999999999</v>
      </c>
      <c r="G30" s="7">
        <v>0</v>
      </c>
      <c r="H30" s="7">
        <f t="shared" si="3"/>
        <v>827.52500000000009</v>
      </c>
      <c r="I30" s="7">
        <v>53825.434000000001</v>
      </c>
      <c r="J30" s="7">
        <v>16550.5</v>
      </c>
      <c r="L30" s="9"/>
    </row>
    <row r="31" spans="1:12" s="8" customFormat="1" ht="15" thickBot="1" x14ac:dyDescent="0.35">
      <c r="A31" s="5" t="s">
        <v>141</v>
      </c>
      <c r="B31" s="6" t="s">
        <v>189</v>
      </c>
      <c r="C31" s="6">
        <v>5</v>
      </c>
      <c r="D31" s="6" t="s">
        <v>10</v>
      </c>
      <c r="E31" s="6" t="s">
        <v>124</v>
      </c>
      <c r="F31" s="7">
        <f t="shared" si="2"/>
        <v>4302.454999999999</v>
      </c>
      <c r="G31" s="7">
        <v>0</v>
      </c>
      <c r="H31" s="7">
        <f t="shared" si="3"/>
        <v>226.44499999999999</v>
      </c>
      <c r="I31" s="7">
        <v>14729</v>
      </c>
      <c r="J31" s="7">
        <v>4528.8999999999996</v>
      </c>
      <c r="L31" s="9"/>
    </row>
    <row r="32" spans="1:12" s="8" customFormat="1" ht="15" thickBot="1" x14ac:dyDescent="0.35">
      <c r="A32" s="5" t="s">
        <v>142</v>
      </c>
      <c r="B32" s="6" t="s">
        <v>190</v>
      </c>
      <c r="C32" s="6">
        <v>5</v>
      </c>
      <c r="D32" s="6" t="s">
        <v>10</v>
      </c>
      <c r="E32" s="6" t="s">
        <v>124</v>
      </c>
      <c r="F32" s="7">
        <f t="shared" si="2"/>
        <v>3040.6649999999995</v>
      </c>
      <c r="G32" s="7">
        <v>0</v>
      </c>
      <c r="H32" s="7">
        <f t="shared" si="3"/>
        <v>160.035</v>
      </c>
      <c r="I32" s="7">
        <v>10406</v>
      </c>
      <c r="J32" s="7">
        <v>3200.7</v>
      </c>
      <c r="L32" s="9"/>
    </row>
    <row r="33" spans="1:12" s="8" customFormat="1" ht="15" thickBot="1" x14ac:dyDescent="0.35">
      <c r="A33" s="5" t="s">
        <v>143</v>
      </c>
      <c r="B33" s="6" t="s">
        <v>191</v>
      </c>
      <c r="C33" s="6">
        <v>5</v>
      </c>
      <c r="D33" s="6" t="s">
        <v>10</v>
      </c>
      <c r="E33" s="6" t="s">
        <v>124</v>
      </c>
      <c r="F33" s="7">
        <f t="shared" si="2"/>
        <v>2392.2899999999995</v>
      </c>
      <c r="G33" s="7">
        <v>0</v>
      </c>
      <c r="H33" s="7">
        <f t="shared" si="3"/>
        <v>125.91</v>
      </c>
      <c r="I33" s="7">
        <v>8189.1270000000004</v>
      </c>
      <c r="J33" s="7">
        <v>2518.1999999999998</v>
      </c>
      <c r="L33" s="9"/>
    </row>
    <row r="34" spans="1:12" s="8" customFormat="1" ht="15" thickBot="1" x14ac:dyDescent="0.35">
      <c r="A34" s="5" t="s">
        <v>15</v>
      </c>
      <c r="B34" s="6" t="s">
        <v>192</v>
      </c>
      <c r="C34" s="6">
        <v>5</v>
      </c>
      <c r="D34" s="6" t="s">
        <v>10</v>
      </c>
      <c r="E34" s="6" t="s">
        <v>124</v>
      </c>
      <c r="F34" s="7">
        <f t="shared" si="2"/>
        <v>24312.969999999998</v>
      </c>
      <c r="G34" s="7">
        <v>0</v>
      </c>
      <c r="H34" s="7">
        <f t="shared" si="3"/>
        <v>1279.6300000000001</v>
      </c>
      <c r="I34" s="7">
        <v>83236.418999999994</v>
      </c>
      <c r="J34" s="7">
        <v>25592.6</v>
      </c>
      <c r="L34" s="9"/>
    </row>
    <row r="35" spans="1:12" s="8" customFormat="1" ht="15" thickBot="1" x14ac:dyDescent="0.35">
      <c r="A35" s="5" t="s">
        <v>144</v>
      </c>
      <c r="B35" s="6" t="s">
        <v>193</v>
      </c>
      <c r="C35" s="6">
        <v>5</v>
      </c>
      <c r="D35" s="6" t="s">
        <v>10</v>
      </c>
      <c r="E35" s="6" t="s">
        <v>124</v>
      </c>
      <c r="F35" s="7">
        <f t="shared" si="2"/>
        <v>2088.86</v>
      </c>
      <c r="G35" s="7">
        <v>0</v>
      </c>
      <c r="H35" s="7">
        <f t="shared" si="3"/>
        <v>109.94000000000001</v>
      </c>
      <c r="I35" s="7">
        <v>7143.7520000000004</v>
      </c>
      <c r="J35" s="7">
        <v>2198.8000000000002</v>
      </c>
      <c r="L35" s="9"/>
    </row>
    <row r="36" spans="1:12" s="8" customFormat="1" ht="15" thickBot="1" x14ac:dyDescent="0.35">
      <c r="A36" s="5" t="s">
        <v>145</v>
      </c>
      <c r="B36" s="6" t="s">
        <v>194</v>
      </c>
      <c r="C36" s="6">
        <v>5</v>
      </c>
      <c r="D36" s="6" t="s">
        <v>10</v>
      </c>
      <c r="E36" s="6" t="s">
        <v>124</v>
      </c>
      <c r="F36" s="7">
        <f t="shared" si="2"/>
        <v>3756.68</v>
      </c>
      <c r="G36" s="7">
        <v>0</v>
      </c>
      <c r="H36" s="7">
        <f t="shared" si="3"/>
        <v>197.72000000000003</v>
      </c>
      <c r="I36" s="7">
        <v>12854.65</v>
      </c>
      <c r="J36" s="7">
        <v>3954.4</v>
      </c>
      <c r="L36" s="9"/>
    </row>
    <row r="37" spans="1:12" s="8" customFormat="1" ht="15" thickBot="1" x14ac:dyDescent="0.35">
      <c r="A37" s="5" t="s">
        <v>146</v>
      </c>
      <c r="B37" s="6" t="s">
        <v>195</v>
      </c>
      <c r="C37" s="6">
        <v>5</v>
      </c>
      <c r="D37" s="6" t="s">
        <v>10</v>
      </c>
      <c r="E37" s="6" t="s">
        <v>124</v>
      </c>
      <c r="F37" s="7">
        <f t="shared" si="2"/>
        <v>3856.335</v>
      </c>
      <c r="G37" s="7">
        <v>0</v>
      </c>
      <c r="H37" s="7">
        <f t="shared" si="3"/>
        <v>202.96500000000003</v>
      </c>
      <c r="I37" s="7">
        <v>13195.352999999999</v>
      </c>
      <c r="J37" s="7">
        <v>4059.3</v>
      </c>
      <c r="L37" s="9"/>
    </row>
    <row r="38" spans="1:12" s="8" customFormat="1" ht="15" thickBot="1" x14ac:dyDescent="0.35">
      <c r="A38" s="5" t="s">
        <v>147</v>
      </c>
      <c r="B38" s="6" t="s">
        <v>196</v>
      </c>
      <c r="C38" s="6">
        <v>5</v>
      </c>
      <c r="D38" s="6" t="s">
        <v>10</v>
      </c>
      <c r="E38" s="6" t="s">
        <v>124</v>
      </c>
      <c r="F38" s="7">
        <f t="shared" si="2"/>
        <v>29265.794999999998</v>
      </c>
      <c r="G38" s="7">
        <v>0</v>
      </c>
      <c r="H38" s="7">
        <f t="shared" si="3"/>
        <v>1540.3050000000001</v>
      </c>
      <c r="I38" s="7">
        <v>100123.78</v>
      </c>
      <c r="J38" s="7">
        <v>30806.1</v>
      </c>
      <c r="L38" s="9"/>
    </row>
    <row r="39" spans="1:12" s="8" customFormat="1" ht="15" thickBot="1" x14ac:dyDescent="0.35">
      <c r="A39" s="5" t="s">
        <v>27</v>
      </c>
      <c r="B39" s="6" t="s">
        <v>197</v>
      </c>
      <c r="C39" s="6">
        <v>5</v>
      </c>
      <c r="D39" s="6" t="s">
        <v>10</v>
      </c>
      <c r="E39" s="6" t="s">
        <v>124</v>
      </c>
      <c r="F39" s="7">
        <f t="shared" si="2"/>
        <v>12211.869999999999</v>
      </c>
      <c r="G39" s="7">
        <v>0</v>
      </c>
      <c r="H39" s="7">
        <f t="shared" si="3"/>
        <v>642.73</v>
      </c>
      <c r="I39" s="7">
        <v>41802.245999999999</v>
      </c>
      <c r="J39" s="7">
        <v>12854.6</v>
      </c>
      <c r="L39" s="9"/>
    </row>
    <row r="40" spans="1:12" s="8" customFormat="1" ht="15" thickBot="1" x14ac:dyDescent="0.35">
      <c r="A40" s="5" t="s">
        <v>28</v>
      </c>
      <c r="B40" s="6" t="s">
        <v>198</v>
      </c>
      <c r="C40" s="6">
        <v>5</v>
      </c>
      <c r="D40" s="6" t="s">
        <v>10</v>
      </c>
      <c r="E40" s="6" t="s">
        <v>124</v>
      </c>
      <c r="F40" s="7">
        <f t="shared" si="2"/>
        <v>10168.609999999999</v>
      </c>
      <c r="G40" s="7">
        <v>0</v>
      </c>
      <c r="H40" s="7">
        <f t="shared" si="3"/>
        <v>535.18999999999994</v>
      </c>
      <c r="I40" s="7">
        <v>34762</v>
      </c>
      <c r="J40" s="7">
        <v>10703.8</v>
      </c>
      <c r="L40" s="9"/>
    </row>
    <row r="41" spans="1:12" s="8" customFormat="1" ht="15" thickBot="1" x14ac:dyDescent="0.35">
      <c r="A41" s="5" t="s">
        <v>148</v>
      </c>
      <c r="B41" s="6" t="s">
        <v>199</v>
      </c>
      <c r="C41" s="6">
        <v>5</v>
      </c>
      <c r="D41" s="6" t="s">
        <v>10</v>
      </c>
      <c r="E41" s="6" t="s">
        <v>124</v>
      </c>
      <c r="F41" s="7">
        <f t="shared" si="2"/>
        <v>14204.02</v>
      </c>
      <c r="G41" s="7">
        <v>0</v>
      </c>
      <c r="H41" s="7">
        <f t="shared" si="3"/>
        <v>747.58</v>
      </c>
      <c r="I41" s="7">
        <v>48625</v>
      </c>
      <c r="J41" s="7">
        <v>14951.6</v>
      </c>
      <c r="L41" s="9"/>
    </row>
    <row r="42" spans="1:12" s="8" customFormat="1" ht="15" thickBot="1" x14ac:dyDescent="0.35">
      <c r="A42" s="5" t="s">
        <v>149</v>
      </c>
      <c r="B42" s="6" t="s">
        <v>200</v>
      </c>
      <c r="C42" s="6">
        <v>5</v>
      </c>
      <c r="D42" s="6" t="s">
        <v>10</v>
      </c>
      <c r="E42" s="6" t="s">
        <v>124</v>
      </c>
      <c r="F42" s="7">
        <f t="shared" si="2"/>
        <v>4410.0899999999992</v>
      </c>
      <c r="G42" s="7">
        <v>0</v>
      </c>
      <c r="H42" s="7">
        <f t="shared" si="3"/>
        <v>232.11</v>
      </c>
      <c r="I42" s="7">
        <v>15095.635</v>
      </c>
      <c r="J42" s="7">
        <v>4642.2</v>
      </c>
      <c r="L42" s="9"/>
    </row>
    <row r="43" spans="1:12" s="8" customFormat="1" ht="15" thickBot="1" x14ac:dyDescent="0.35">
      <c r="A43" s="5" t="s">
        <v>150</v>
      </c>
      <c r="B43" s="6" t="s">
        <v>201</v>
      </c>
      <c r="C43" s="6">
        <v>5</v>
      </c>
      <c r="D43" s="6" t="s">
        <v>10</v>
      </c>
      <c r="E43" s="6" t="s">
        <v>124</v>
      </c>
      <c r="F43" s="7">
        <f t="shared" si="2"/>
        <v>10225.609999999999</v>
      </c>
      <c r="G43" s="7">
        <v>0</v>
      </c>
      <c r="H43" s="7">
        <f t="shared" si="3"/>
        <v>538.18999999999994</v>
      </c>
      <c r="I43" s="7">
        <v>34967</v>
      </c>
      <c r="J43" s="7">
        <v>10763.8</v>
      </c>
      <c r="L43" s="9"/>
    </row>
    <row r="44" spans="1:12" s="8" customFormat="1" ht="15" thickBot="1" x14ac:dyDescent="0.35">
      <c r="A44" s="5" t="s">
        <v>151</v>
      </c>
      <c r="B44" s="6" t="s">
        <v>202</v>
      </c>
      <c r="C44" s="6">
        <v>5</v>
      </c>
      <c r="D44" s="6" t="s">
        <v>10</v>
      </c>
      <c r="E44" s="6" t="s">
        <v>124</v>
      </c>
      <c r="F44" s="7">
        <f t="shared" si="2"/>
        <v>4728.53</v>
      </c>
      <c r="G44" s="7">
        <v>0</v>
      </c>
      <c r="H44" s="7">
        <f t="shared" si="3"/>
        <v>248.87</v>
      </c>
      <c r="I44" s="7">
        <v>16176.695</v>
      </c>
      <c r="J44" s="7">
        <v>4977.3999999999996</v>
      </c>
      <c r="L44" s="9"/>
    </row>
    <row r="45" spans="1:12" s="8" customFormat="1" ht="15" thickBot="1" x14ac:dyDescent="0.35">
      <c r="A45" s="5" t="s">
        <v>152</v>
      </c>
      <c r="B45" s="6" t="s">
        <v>203</v>
      </c>
      <c r="C45" s="6">
        <v>5</v>
      </c>
      <c r="D45" s="6" t="s">
        <v>10</v>
      </c>
      <c r="E45" s="6" t="s">
        <v>124</v>
      </c>
      <c r="F45" s="7">
        <f t="shared" si="2"/>
        <v>7122.3399999999992</v>
      </c>
      <c r="G45" s="7">
        <v>0</v>
      </c>
      <c r="H45" s="7">
        <f t="shared" si="3"/>
        <v>374.86</v>
      </c>
      <c r="I45" s="7">
        <v>24378.379000000001</v>
      </c>
      <c r="J45" s="7">
        <v>7497.2</v>
      </c>
      <c r="L45" s="9"/>
    </row>
    <row r="46" spans="1:12" s="8" customFormat="1" ht="15" thickBot="1" x14ac:dyDescent="0.35">
      <c r="A46" s="5" t="s">
        <v>153</v>
      </c>
      <c r="B46" s="6" t="s">
        <v>204</v>
      </c>
      <c r="C46" s="6">
        <v>5</v>
      </c>
      <c r="D46" s="6" t="s">
        <v>10</v>
      </c>
      <c r="E46" s="6" t="s">
        <v>124</v>
      </c>
      <c r="F46" s="7">
        <f t="shared" si="2"/>
        <v>6683.7249999999995</v>
      </c>
      <c r="G46" s="7">
        <v>0</v>
      </c>
      <c r="H46" s="7">
        <f t="shared" si="3"/>
        <v>351.77500000000003</v>
      </c>
      <c r="I46" s="7">
        <v>22872.87</v>
      </c>
      <c r="J46" s="7">
        <v>7035.5</v>
      </c>
      <c r="L46" s="9"/>
    </row>
    <row r="47" spans="1:12" s="8" customFormat="1" ht="15" thickBot="1" x14ac:dyDescent="0.35">
      <c r="A47" s="5" t="s">
        <v>154</v>
      </c>
      <c r="B47" s="6" t="s">
        <v>205</v>
      </c>
      <c r="C47" s="6">
        <v>5</v>
      </c>
      <c r="D47" s="6" t="s">
        <v>10</v>
      </c>
      <c r="E47" s="6" t="s">
        <v>124</v>
      </c>
      <c r="F47" s="7">
        <f t="shared" si="2"/>
        <v>12005.054999999998</v>
      </c>
      <c r="G47" s="7">
        <v>0</v>
      </c>
      <c r="H47" s="7">
        <f t="shared" si="3"/>
        <v>631.84500000000003</v>
      </c>
      <c r="I47" s="7">
        <v>41085.06</v>
      </c>
      <c r="J47" s="7">
        <v>12636.9</v>
      </c>
      <c r="L47" s="9"/>
    </row>
    <row r="48" spans="1:12" s="8" customFormat="1" ht="15" thickBot="1" x14ac:dyDescent="0.35">
      <c r="A48" s="5" t="s">
        <v>16</v>
      </c>
      <c r="B48" s="6" t="s">
        <v>206</v>
      </c>
      <c r="C48" s="6">
        <v>5</v>
      </c>
      <c r="D48" s="6" t="s">
        <v>10</v>
      </c>
      <c r="E48" s="6" t="s">
        <v>124</v>
      </c>
      <c r="F48" s="7">
        <f t="shared" si="2"/>
        <v>23269.584999999999</v>
      </c>
      <c r="G48" s="7">
        <v>0</v>
      </c>
      <c r="H48" s="7">
        <f t="shared" si="3"/>
        <v>1224.7149999999999</v>
      </c>
      <c r="I48" s="7">
        <v>79625.885999999999</v>
      </c>
      <c r="J48" s="7">
        <v>24494.3</v>
      </c>
      <c r="L48" s="9"/>
    </row>
    <row r="49" spans="1:12" s="8" customFormat="1" ht="15" thickBot="1" x14ac:dyDescent="0.35">
      <c r="A49" s="5" t="s">
        <v>17</v>
      </c>
      <c r="B49" s="6" t="s">
        <v>207</v>
      </c>
      <c r="C49" s="6">
        <v>5</v>
      </c>
      <c r="D49" s="6" t="s">
        <v>10</v>
      </c>
      <c r="E49" s="6" t="s">
        <v>124</v>
      </c>
      <c r="F49" s="7">
        <f t="shared" si="2"/>
        <v>34854.36</v>
      </c>
      <c r="G49" s="7">
        <v>0</v>
      </c>
      <c r="H49" s="7">
        <f t="shared" si="3"/>
        <v>1834.4400000000003</v>
      </c>
      <c r="I49" s="7">
        <v>119312.92600000001</v>
      </c>
      <c r="J49" s="7">
        <v>36688.800000000003</v>
      </c>
      <c r="L49" s="9"/>
    </row>
    <row r="50" spans="1:12" s="8" customFormat="1" ht="15" thickBot="1" x14ac:dyDescent="0.35">
      <c r="A50" s="5" t="s">
        <v>18</v>
      </c>
      <c r="B50" s="6" t="s">
        <v>208</v>
      </c>
      <c r="C50" s="6">
        <v>5</v>
      </c>
      <c r="D50" s="6" t="s">
        <v>10</v>
      </c>
      <c r="E50" s="6" t="s">
        <v>124</v>
      </c>
      <c r="F50" s="7">
        <f t="shared" si="2"/>
        <v>37760.695</v>
      </c>
      <c r="G50" s="7">
        <v>0</v>
      </c>
      <c r="H50" s="7">
        <f t="shared" si="3"/>
        <v>1987.405</v>
      </c>
      <c r="I50" s="7">
        <v>129230.8</v>
      </c>
      <c r="J50" s="7">
        <v>39748.1</v>
      </c>
      <c r="L50" s="9"/>
    </row>
    <row r="51" spans="1:12" s="8" customFormat="1" ht="15" thickBot="1" x14ac:dyDescent="0.35">
      <c r="A51" s="5" t="s">
        <v>155</v>
      </c>
      <c r="B51" s="6" t="s">
        <v>209</v>
      </c>
      <c r="C51" s="6">
        <v>5</v>
      </c>
      <c r="D51" s="6" t="s">
        <v>10</v>
      </c>
      <c r="E51" s="6" t="s">
        <v>124</v>
      </c>
      <c r="F51" s="7">
        <f t="shared" si="2"/>
        <v>7489.3249999999998</v>
      </c>
      <c r="G51" s="7">
        <v>0</v>
      </c>
      <c r="H51" s="7">
        <f t="shared" si="3"/>
        <v>394.17500000000001</v>
      </c>
      <c r="I51" s="7">
        <v>25639.695</v>
      </c>
      <c r="J51" s="7">
        <v>7883.5</v>
      </c>
      <c r="L51" s="9"/>
    </row>
    <row r="52" spans="1:12" s="8" customFormat="1" ht="15" thickBot="1" x14ac:dyDescent="0.35">
      <c r="A52" s="5" t="s">
        <v>156</v>
      </c>
      <c r="B52" s="6" t="s">
        <v>210</v>
      </c>
      <c r="C52" s="6">
        <v>5</v>
      </c>
      <c r="D52" s="6" t="s">
        <v>10</v>
      </c>
      <c r="E52" s="6" t="s">
        <v>124</v>
      </c>
      <c r="F52" s="7">
        <f t="shared" si="2"/>
        <v>2022.93</v>
      </c>
      <c r="G52" s="7">
        <v>0</v>
      </c>
      <c r="H52" s="7">
        <f t="shared" si="3"/>
        <v>106.47000000000001</v>
      </c>
      <c r="I52" s="7">
        <v>6922.433</v>
      </c>
      <c r="J52" s="7">
        <v>2129.4</v>
      </c>
      <c r="L52" s="9"/>
    </row>
    <row r="53" spans="1:12" s="8" customFormat="1" ht="15" thickBot="1" x14ac:dyDescent="0.35">
      <c r="A53" s="5" t="s">
        <v>157</v>
      </c>
      <c r="B53" s="6" t="s">
        <v>211</v>
      </c>
      <c r="C53" s="6">
        <v>5</v>
      </c>
      <c r="D53" s="6" t="s">
        <v>10</v>
      </c>
      <c r="E53" s="6" t="s">
        <v>124</v>
      </c>
      <c r="F53" s="7">
        <f t="shared" si="2"/>
        <v>2385.2600000000002</v>
      </c>
      <c r="G53" s="7">
        <v>0</v>
      </c>
      <c r="H53" s="7">
        <f t="shared" si="3"/>
        <v>125.54000000000002</v>
      </c>
      <c r="I53" s="7">
        <v>8161</v>
      </c>
      <c r="J53" s="7">
        <v>2510.8000000000002</v>
      </c>
      <c r="L53" s="9"/>
    </row>
    <row r="54" spans="1:12" s="8" customFormat="1" ht="15" thickBot="1" x14ac:dyDescent="0.35">
      <c r="A54" s="5" t="s">
        <v>158</v>
      </c>
      <c r="B54" s="6" t="s">
        <v>212</v>
      </c>
      <c r="C54" s="6">
        <v>5</v>
      </c>
      <c r="D54" s="6" t="s">
        <v>10</v>
      </c>
      <c r="E54" s="6" t="s">
        <v>124</v>
      </c>
      <c r="F54" s="7">
        <f t="shared" si="2"/>
        <v>2663.7049999999999</v>
      </c>
      <c r="G54" s="7">
        <v>0</v>
      </c>
      <c r="H54" s="7">
        <f t="shared" si="3"/>
        <v>140.19500000000002</v>
      </c>
      <c r="I54" s="7">
        <v>9113</v>
      </c>
      <c r="J54" s="7">
        <v>2803.9</v>
      </c>
      <c r="L54" s="9"/>
    </row>
    <row r="55" spans="1:12" s="8" customFormat="1" ht="15" thickBot="1" x14ac:dyDescent="0.35">
      <c r="A55" s="5" t="s">
        <v>159</v>
      </c>
      <c r="B55" s="6" t="s">
        <v>213</v>
      </c>
      <c r="C55" s="6">
        <v>5</v>
      </c>
      <c r="D55" s="6" t="s">
        <v>10</v>
      </c>
      <c r="E55" s="6" t="s">
        <v>124</v>
      </c>
      <c r="F55" s="7">
        <f t="shared" si="2"/>
        <v>38760.949999999997</v>
      </c>
      <c r="G55" s="7">
        <v>0</v>
      </c>
      <c r="H55" s="7">
        <f t="shared" si="3"/>
        <v>2040.0500000000002</v>
      </c>
      <c r="I55" s="7">
        <v>132591.446</v>
      </c>
      <c r="J55" s="7">
        <v>40801</v>
      </c>
      <c r="L55" s="9"/>
    </row>
    <row r="56" spans="1:12" s="8" customFormat="1" ht="15" thickBot="1" x14ac:dyDescent="0.35">
      <c r="A56" s="5" t="s">
        <v>214</v>
      </c>
      <c r="B56" s="6" t="s">
        <v>236</v>
      </c>
      <c r="C56" s="6">
        <v>10</v>
      </c>
      <c r="D56" s="6" t="s">
        <v>31</v>
      </c>
      <c r="E56" s="6" t="s">
        <v>124</v>
      </c>
      <c r="F56" s="7">
        <f>J56*0.9</f>
        <v>5600.43</v>
      </c>
      <c r="G56" s="7">
        <v>0</v>
      </c>
      <c r="H56" s="7">
        <f>J56*0.1</f>
        <v>622.27</v>
      </c>
      <c r="I56" s="7">
        <v>20228.63</v>
      </c>
      <c r="J56" s="7">
        <v>6222.7</v>
      </c>
      <c r="L56" s="9"/>
    </row>
    <row r="57" spans="1:12" s="8" customFormat="1" ht="15" thickBot="1" x14ac:dyDescent="0.35">
      <c r="A57" s="5" t="s">
        <v>64</v>
      </c>
      <c r="B57" s="6" t="s">
        <v>65</v>
      </c>
      <c r="C57" s="6">
        <v>10</v>
      </c>
      <c r="D57" s="6" t="s">
        <v>31</v>
      </c>
      <c r="E57" s="6" t="s">
        <v>124</v>
      </c>
      <c r="F57" s="7">
        <f>J57*0.9</f>
        <v>163915.01999999999</v>
      </c>
      <c r="G57" s="7">
        <f>J57*0.1</f>
        <v>18212.78</v>
      </c>
      <c r="H57" s="7">
        <v>0</v>
      </c>
      <c r="I57" s="7">
        <v>591908.80500000005</v>
      </c>
      <c r="J57" s="7">
        <v>182127.8</v>
      </c>
      <c r="L57" s="9"/>
    </row>
    <row r="58" spans="1:12" s="8" customFormat="1" ht="15" thickBot="1" x14ac:dyDescent="0.35">
      <c r="A58" s="5" t="s">
        <v>215</v>
      </c>
      <c r="B58" s="6" t="s">
        <v>237</v>
      </c>
      <c r="C58" s="6">
        <v>10</v>
      </c>
      <c r="D58" s="6" t="s">
        <v>31</v>
      </c>
      <c r="E58" s="6" t="s">
        <v>124</v>
      </c>
      <c r="F58" s="7">
        <f t="shared" ref="F58:F95" si="4">J58*0.9</f>
        <v>516131.55</v>
      </c>
      <c r="G58" s="7">
        <v>0</v>
      </c>
      <c r="H58" s="7">
        <f t="shared" ref="H58:H95" si="5">J58*0.1</f>
        <v>57347.950000000004</v>
      </c>
      <c r="I58" s="7">
        <v>1940714.473</v>
      </c>
      <c r="J58" s="7">
        <v>573479.5</v>
      </c>
      <c r="L58" s="9"/>
    </row>
    <row r="59" spans="1:12" s="8" customFormat="1" ht="15" thickBot="1" x14ac:dyDescent="0.35">
      <c r="A59" s="5" t="s">
        <v>48</v>
      </c>
      <c r="B59" s="6" t="s">
        <v>49</v>
      </c>
      <c r="C59" s="6">
        <v>10</v>
      </c>
      <c r="D59" s="6" t="s">
        <v>31</v>
      </c>
      <c r="E59" s="6" t="s">
        <v>124</v>
      </c>
      <c r="F59" s="7">
        <f t="shared" si="4"/>
        <v>11061.18</v>
      </c>
      <c r="G59" s="7">
        <v>0</v>
      </c>
      <c r="H59" s="7">
        <f t="shared" si="5"/>
        <v>1229.0200000000002</v>
      </c>
      <c r="I59" s="7">
        <v>39878.411</v>
      </c>
      <c r="J59" s="7">
        <v>12290.2</v>
      </c>
      <c r="L59" s="9"/>
    </row>
    <row r="60" spans="1:12" s="8" customFormat="1" ht="15" thickBot="1" x14ac:dyDescent="0.35">
      <c r="A60" s="5" t="s">
        <v>216</v>
      </c>
      <c r="B60" s="6" t="s">
        <v>238</v>
      </c>
      <c r="C60" s="6">
        <v>10</v>
      </c>
      <c r="D60" s="6" t="s">
        <v>31</v>
      </c>
      <c r="E60" s="6" t="s">
        <v>124</v>
      </c>
      <c r="F60" s="7">
        <f t="shared" si="4"/>
        <v>3511.17</v>
      </c>
      <c r="G60" s="7">
        <v>0</v>
      </c>
      <c r="H60" s="7">
        <f t="shared" si="5"/>
        <v>390.13000000000005</v>
      </c>
      <c r="I60" s="7">
        <v>12676.514999999999</v>
      </c>
      <c r="J60" s="7">
        <v>3901.3</v>
      </c>
      <c r="L60" s="9"/>
    </row>
    <row r="61" spans="1:12" s="8" customFormat="1" ht="15" thickBot="1" x14ac:dyDescent="0.35">
      <c r="A61" s="5" t="s">
        <v>217</v>
      </c>
      <c r="B61" s="6" t="s">
        <v>239</v>
      </c>
      <c r="C61" s="6">
        <v>10</v>
      </c>
      <c r="D61" s="6" t="s">
        <v>31</v>
      </c>
      <c r="E61" s="6" t="s">
        <v>124</v>
      </c>
      <c r="F61" s="7">
        <f t="shared" si="4"/>
        <v>4779.7830000000004</v>
      </c>
      <c r="G61" s="7">
        <v>0</v>
      </c>
      <c r="H61" s="7">
        <f t="shared" si="5"/>
        <v>531.08699999999999</v>
      </c>
      <c r="I61" s="7">
        <v>17192.835999999999</v>
      </c>
      <c r="J61" s="7">
        <v>5310.87</v>
      </c>
      <c r="L61" s="9"/>
    </row>
    <row r="62" spans="1:12" s="8" customFormat="1" ht="15" thickBot="1" x14ac:dyDescent="0.35">
      <c r="A62" s="5" t="s">
        <v>218</v>
      </c>
      <c r="B62" s="6" t="s">
        <v>240</v>
      </c>
      <c r="C62" s="6">
        <v>10</v>
      </c>
      <c r="D62" s="6" t="s">
        <v>31</v>
      </c>
      <c r="E62" s="6" t="s">
        <v>124</v>
      </c>
      <c r="F62" s="7">
        <f t="shared" si="4"/>
        <v>4310.46</v>
      </c>
      <c r="G62" s="7">
        <v>0</v>
      </c>
      <c r="H62" s="7">
        <f t="shared" si="5"/>
        <v>478.94</v>
      </c>
      <c r="I62" s="7">
        <v>15570.43</v>
      </c>
      <c r="J62" s="7">
        <v>4789.3999999999996</v>
      </c>
      <c r="L62" s="9"/>
    </row>
    <row r="63" spans="1:12" s="8" customFormat="1" ht="15" thickBot="1" x14ac:dyDescent="0.35">
      <c r="A63" s="5" t="s">
        <v>219</v>
      </c>
      <c r="B63" s="6" t="s">
        <v>241</v>
      </c>
      <c r="C63" s="6">
        <v>10</v>
      </c>
      <c r="D63" s="6" t="s">
        <v>31</v>
      </c>
      <c r="E63" s="6" t="s">
        <v>124</v>
      </c>
      <c r="F63" s="7">
        <f t="shared" si="4"/>
        <v>4902.3900000000003</v>
      </c>
      <c r="G63" s="7">
        <v>0</v>
      </c>
      <c r="H63" s="7">
        <f t="shared" si="5"/>
        <v>544.71</v>
      </c>
      <c r="I63" s="7">
        <v>17711.087</v>
      </c>
      <c r="J63" s="7">
        <v>5447.1</v>
      </c>
      <c r="L63" s="9"/>
    </row>
    <row r="64" spans="1:12" s="8" customFormat="1" ht="15" thickBot="1" x14ac:dyDescent="0.35">
      <c r="A64" s="5" t="s">
        <v>29</v>
      </c>
      <c r="B64" s="6" t="s">
        <v>30</v>
      </c>
      <c r="C64" s="6">
        <v>10</v>
      </c>
      <c r="D64" s="6" t="s">
        <v>31</v>
      </c>
      <c r="E64" s="6" t="s">
        <v>124</v>
      </c>
      <c r="F64" s="7">
        <f t="shared" si="4"/>
        <v>134026.10999999999</v>
      </c>
      <c r="G64" s="7">
        <v>0</v>
      </c>
      <c r="H64" s="7">
        <f t="shared" si="5"/>
        <v>14891.79</v>
      </c>
      <c r="I64" s="7">
        <v>484040.321</v>
      </c>
      <c r="J64" s="7">
        <v>148917.9</v>
      </c>
      <c r="L64" s="9"/>
    </row>
    <row r="65" spans="1:12" s="8" customFormat="1" ht="15" thickBot="1" x14ac:dyDescent="0.35">
      <c r="A65" s="5" t="s">
        <v>220</v>
      </c>
      <c r="B65" s="6" t="s">
        <v>242</v>
      </c>
      <c r="C65" s="6">
        <v>10</v>
      </c>
      <c r="D65" s="6" t="s">
        <v>31</v>
      </c>
      <c r="E65" s="6" t="s">
        <v>124</v>
      </c>
      <c r="F65" s="7">
        <f t="shared" si="4"/>
        <v>3864.15</v>
      </c>
      <c r="G65" s="7">
        <v>0</v>
      </c>
      <c r="H65" s="7">
        <f t="shared" si="5"/>
        <v>429.35</v>
      </c>
      <c r="I65" s="7">
        <v>13954</v>
      </c>
      <c r="J65" s="7">
        <v>4293.5</v>
      </c>
      <c r="L65" s="9"/>
    </row>
    <row r="66" spans="1:12" s="8" customFormat="1" ht="15" thickBot="1" x14ac:dyDescent="0.35">
      <c r="A66" s="5" t="s">
        <v>58</v>
      </c>
      <c r="B66" s="6" t="s">
        <v>59</v>
      </c>
      <c r="C66" s="6">
        <v>10</v>
      </c>
      <c r="D66" s="6" t="s">
        <v>31</v>
      </c>
      <c r="E66" s="6" t="s">
        <v>124</v>
      </c>
      <c r="F66" s="7">
        <f t="shared" si="4"/>
        <v>31919.220000000005</v>
      </c>
      <c r="G66" s="7">
        <v>0</v>
      </c>
      <c r="H66" s="7">
        <f t="shared" si="5"/>
        <v>3546.5800000000004</v>
      </c>
      <c r="I66" s="7">
        <v>115281.996</v>
      </c>
      <c r="J66" s="7">
        <v>35465.800000000003</v>
      </c>
      <c r="L66" s="9"/>
    </row>
    <row r="67" spans="1:12" s="8" customFormat="1" ht="15" thickBot="1" x14ac:dyDescent="0.35">
      <c r="A67" s="5" t="s">
        <v>54</v>
      </c>
      <c r="B67" s="6" t="s">
        <v>55</v>
      </c>
      <c r="C67" s="6">
        <v>10</v>
      </c>
      <c r="D67" s="6" t="s">
        <v>31</v>
      </c>
      <c r="E67" s="6" t="s">
        <v>124</v>
      </c>
      <c r="F67" s="7">
        <f t="shared" si="4"/>
        <v>12437.46</v>
      </c>
      <c r="G67" s="7">
        <v>0</v>
      </c>
      <c r="H67" s="7">
        <f t="shared" si="5"/>
        <v>1381.94</v>
      </c>
      <c r="I67" s="7">
        <v>44929</v>
      </c>
      <c r="J67" s="7">
        <v>13819.4</v>
      </c>
      <c r="L67" s="9"/>
    </row>
    <row r="68" spans="1:12" s="8" customFormat="1" ht="15" thickBot="1" x14ac:dyDescent="0.35">
      <c r="A68" s="5" t="s">
        <v>36</v>
      </c>
      <c r="B68" s="6" t="s">
        <v>37</v>
      </c>
      <c r="C68" s="6">
        <v>10</v>
      </c>
      <c r="D68" s="6" t="s">
        <v>31</v>
      </c>
      <c r="E68" s="6" t="s">
        <v>124</v>
      </c>
      <c r="F68" s="7">
        <f t="shared" si="4"/>
        <v>157096.35</v>
      </c>
      <c r="G68" s="7">
        <v>0</v>
      </c>
      <c r="H68" s="7">
        <f t="shared" si="5"/>
        <v>17455.150000000001</v>
      </c>
      <c r="I68" s="7">
        <v>567462.05000000005</v>
      </c>
      <c r="J68" s="7">
        <v>174551.5</v>
      </c>
      <c r="L68" s="9"/>
    </row>
    <row r="69" spans="1:12" s="8" customFormat="1" ht="15" thickBot="1" x14ac:dyDescent="0.35">
      <c r="A69" s="5" t="s">
        <v>32</v>
      </c>
      <c r="B69" s="6" t="s">
        <v>33</v>
      </c>
      <c r="C69" s="6">
        <v>10</v>
      </c>
      <c r="D69" s="6" t="s">
        <v>31</v>
      </c>
      <c r="E69" s="6" t="s">
        <v>124</v>
      </c>
      <c r="F69" s="7">
        <f t="shared" si="4"/>
        <v>41562.089999999997</v>
      </c>
      <c r="G69" s="7">
        <v>0</v>
      </c>
      <c r="H69" s="7">
        <f t="shared" si="5"/>
        <v>4618.01</v>
      </c>
      <c r="I69" s="7">
        <v>150138.908</v>
      </c>
      <c r="J69" s="7">
        <v>46180.1</v>
      </c>
      <c r="L69" s="9"/>
    </row>
    <row r="70" spans="1:12" s="8" customFormat="1" ht="15" thickBot="1" x14ac:dyDescent="0.35">
      <c r="A70" s="5" t="s">
        <v>42</v>
      </c>
      <c r="B70" s="6" t="s">
        <v>43</v>
      </c>
      <c r="C70" s="6">
        <v>10</v>
      </c>
      <c r="D70" s="6" t="s">
        <v>31</v>
      </c>
      <c r="E70" s="6" t="s">
        <v>124</v>
      </c>
      <c r="F70" s="7">
        <f t="shared" si="4"/>
        <v>57173.13</v>
      </c>
      <c r="G70" s="7">
        <v>0</v>
      </c>
      <c r="H70" s="7">
        <f t="shared" si="5"/>
        <v>6352.57</v>
      </c>
      <c r="I70" s="7">
        <v>206532.867</v>
      </c>
      <c r="J70" s="7">
        <v>63525.7</v>
      </c>
      <c r="L70" s="9"/>
    </row>
    <row r="71" spans="1:12" s="8" customFormat="1" ht="15" thickBot="1" x14ac:dyDescent="0.35">
      <c r="A71" s="5" t="s">
        <v>221</v>
      </c>
      <c r="B71" s="6" t="s">
        <v>243</v>
      </c>
      <c r="C71" s="6">
        <v>10</v>
      </c>
      <c r="D71" s="6" t="s">
        <v>31</v>
      </c>
      <c r="E71" s="6" t="s">
        <v>124</v>
      </c>
      <c r="F71" s="7">
        <f t="shared" si="4"/>
        <v>2471.58</v>
      </c>
      <c r="G71" s="7">
        <v>0</v>
      </c>
      <c r="H71" s="7">
        <f t="shared" si="5"/>
        <v>274.62</v>
      </c>
      <c r="I71" s="7">
        <v>8931</v>
      </c>
      <c r="J71" s="7">
        <v>2746.2</v>
      </c>
      <c r="L71" s="9"/>
    </row>
    <row r="72" spans="1:12" s="8" customFormat="1" ht="15" thickBot="1" x14ac:dyDescent="0.35">
      <c r="A72" s="5" t="s">
        <v>50</v>
      </c>
      <c r="B72" s="6" t="s">
        <v>51</v>
      </c>
      <c r="C72" s="6">
        <v>10</v>
      </c>
      <c r="D72" s="6" t="s">
        <v>31</v>
      </c>
      <c r="E72" s="6" t="s">
        <v>124</v>
      </c>
      <c r="F72" s="7">
        <f t="shared" si="4"/>
        <v>9890.19</v>
      </c>
      <c r="G72" s="7">
        <v>0</v>
      </c>
      <c r="H72" s="7">
        <f t="shared" si="5"/>
        <v>1098.9100000000001</v>
      </c>
      <c r="I72" s="7">
        <v>35725.517999999996</v>
      </c>
      <c r="J72" s="7">
        <v>10989.1</v>
      </c>
      <c r="L72" s="9"/>
    </row>
    <row r="73" spans="1:12" s="8" customFormat="1" ht="15" thickBot="1" x14ac:dyDescent="0.35">
      <c r="A73" s="5" t="s">
        <v>60</v>
      </c>
      <c r="B73" s="6" t="s">
        <v>61</v>
      </c>
      <c r="C73" s="6">
        <v>10</v>
      </c>
      <c r="D73" s="6" t="s">
        <v>31</v>
      </c>
      <c r="E73" s="6" t="s">
        <v>124</v>
      </c>
      <c r="F73" s="7">
        <f t="shared" si="4"/>
        <v>37939.923000000003</v>
      </c>
      <c r="G73" s="7">
        <v>0</v>
      </c>
      <c r="H73" s="7">
        <f t="shared" si="5"/>
        <v>4215.5470000000005</v>
      </c>
      <c r="I73" s="7">
        <v>136855.50700000001</v>
      </c>
      <c r="J73" s="7">
        <v>42155.47</v>
      </c>
      <c r="L73" s="9"/>
    </row>
    <row r="74" spans="1:12" s="8" customFormat="1" ht="15" thickBot="1" x14ac:dyDescent="0.35">
      <c r="A74" s="5" t="s">
        <v>222</v>
      </c>
      <c r="B74" s="6" t="s">
        <v>244</v>
      </c>
      <c r="C74" s="6">
        <v>10</v>
      </c>
      <c r="D74" s="6" t="s">
        <v>31</v>
      </c>
      <c r="E74" s="6" t="s">
        <v>124</v>
      </c>
      <c r="F74" s="7">
        <f t="shared" si="4"/>
        <v>5405.13</v>
      </c>
      <c r="G74" s="7">
        <v>0</v>
      </c>
      <c r="H74" s="7">
        <f t="shared" si="5"/>
        <v>600.57000000000005</v>
      </c>
      <c r="I74" s="7">
        <v>19527.739000000001</v>
      </c>
      <c r="J74" s="7">
        <v>6005.7</v>
      </c>
      <c r="L74" s="9"/>
    </row>
    <row r="75" spans="1:12" s="8" customFormat="1" ht="15" thickBot="1" x14ac:dyDescent="0.35">
      <c r="A75" s="5" t="s">
        <v>223</v>
      </c>
      <c r="B75" s="6" t="s">
        <v>245</v>
      </c>
      <c r="C75" s="6">
        <v>10</v>
      </c>
      <c r="D75" s="6" t="s">
        <v>31</v>
      </c>
      <c r="E75" s="6" t="s">
        <v>124</v>
      </c>
      <c r="F75" s="7">
        <f t="shared" si="4"/>
        <v>5741.46</v>
      </c>
      <c r="G75" s="7">
        <v>0</v>
      </c>
      <c r="H75" s="7">
        <f t="shared" si="5"/>
        <v>637.94000000000005</v>
      </c>
      <c r="I75" s="7">
        <v>20744.472000000002</v>
      </c>
      <c r="J75" s="7">
        <v>6379.4</v>
      </c>
      <c r="L75" s="9"/>
    </row>
    <row r="76" spans="1:12" s="8" customFormat="1" ht="15" thickBot="1" x14ac:dyDescent="0.35">
      <c r="A76" s="5" t="s">
        <v>46</v>
      </c>
      <c r="B76" s="6" t="s">
        <v>47</v>
      </c>
      <c r="C76" s="6">
        <v>10</v>
      </c>
      <c r="D76" s="6" t="s">
        <v>31</v>
      </c>
      <c r="E76" s="6" t="s">
        <v>124</v>
      </c>
      <c r="F76" s="7">
        <f t="shared" si="4"/>
        <v>90903.6</v>
      </c>
      <c r="G76" s="7">
        <v>0</v>
      </c>
      <c r="H76" s="7">
        <f t="shared" si="5"/>
        <v>10100.400000000001</v>
      </c>
      <c r="I76" s="7">
        <v>328375.087</v>
      </c>
      <c r="J76" s="7">
        <v>101004</v>
      </c>
      <c r="L76" s="9"/>
    </row>
    <row r="77" spans="1:12" s="8" customFormat="1" ht="15" thickBot="1" x14ac:dyDescent="0.35">
      <c r="A77" s="5" t="s">
        <v>40</v>
      </c>
      <c r="B77" s="6" t="s">
        <v>41</v>
      </c>
      <c r="C77" s="6">
        <v>10</v>
      </c>
      <c r="D77" s="6" t="s">
        <v>31</v>
      </c>
      <c r="E77" s="6" t="s">
        <v>124</v>
      </c>
      <c r="F77" s="7">
        <f t="shared" si="4"/>
        <v>52243.74</v>
      </c>
      <c r="G77" s="7">
        <v>0</v>
      </c>
      <c r="H77" s="7">
        <f t="shared" si="5"/>
        <v>5804.8600000000006</v>
      </c>
      <c r="I77" s="7">
        <v>188729.28200000001</v>
      </c>
      <c r="J77" s="7">
        <v>58048.6</v>
      </c>
      <c r="L77" s="9"/>
    </row>
    <row r="78" spans="1:12" s="8" customFormat="1" ht="15" thickBot="1" x14ac:dyDescent="0.35">
      <c r="A78" s="5" t="s">
        <v>224</v>
      </c>
      <c r="B78" s="6" t="s">
        <v>246</v>
      </c>
      <c r="C78" s="6">
        <v>10</v>
      </c>
      <c r="D78" s="6" t="s">
        <v>31</v>
      </c>
      <c r="E78" s="6" t="s">
        <v>124</v>
      </c>
      <c r="F78" s="7">
        <f t="shared" si="4"/>
        <v>3630.69</v>
      </c>
      <c r="G78" s="7">
        <v>0</v>
      </c>
      <c r="H78" s="7">
        <f t="shared" si="5"/>
        <v>403.41</v>
      </c>
      <c r="I78" s="7">
        <v>13119.778</v>
      </c>
      <c r="J78" s="7">
        <v>4034.1</v>
      </c>
      <c r="L78" s="9"/>
    </row>
    <row r="79" spans="1:12" s="8" customFormat="1" ht="15" thickBot="1" x14ac:dyDescent="0.35">
      <c r="A79" s="5" t="s">
        <v>44</v>
      </c>
      <c r="B79" s="6" t="s">
        <v>45</v>
      </c>
      <c r="C79" s="6">
        <v>10</v>
      </c>
      <c r="D79" s="6" t="s">
        <v>31</v>
      </c>
      <c r="E79" s="6" t="s">
        <v>124</v>
      </c>
      <c r="F79" s="7">
        <f t="shared" si="4"/>
        <v>476454.42000000004</v>
      </c>
      <c r="G79" s="7">
        <v>0</v>
      </c>
      <c r="H79" s="7">
        <f t="shared" si="5"/>
        <v>52939.380000000005</v>
      </c>
      <c r="I79" s="7">
        <v>1719009.827</v>
      </c>
      <c r="J79" s="7">
        <v>529393.80000000005</v>
      </c>
      <c r="L79" s="9"/>
    </row>
    <row r="80" spans="1:12" s="8" customFormat="1" ht="15" thickBot="1" x14ac:dyDescent="0.35">
      <c r="A80" s="5" t="s">
        <v>52</v>
      </c>
      <c r="B80" s="6" t="s">
        <v>53</v>
      </c>
      <c r="C80" s="6">
        <v>10</v>
      </c>
      <c r="D80" s="6" t="s">
        <v>31</v>
      </c>
      <c r="E80" s="6" t="s">
        <v>124</v>
      </c>
      <c r="F80" s="7">
        <f t="shared" si="4"/>
        <v>12555.54</v>
      </c>
      <c r="G80" s="7">
        <v>0</v>
      </c>
      <c r="H80" s="7">
        <f t="shared" si="5"/>
        <v>1395.0600000000002</v>
      </c>
      <c r="I80" s="7">
        <v>45353.053</v>
      </c>
      <c r="J80" s="7">
        <v>13950.6</v>
      </c>
      <c r="L80" s="9"/>
    </row>
    <row r="81" spans="1:12" s="8" customFormat="1" ht="15" thickBot="1" x14ac:dyDescent="0.35">
      <c r="A81" s="5" t="s">
        <v>34</v>
      </c>
      <c r="B81" s="6" t="s">
        <v>35</v>
      </c>
      <c r="C81" s="6">
        <v>10</v>
      </c>
      <c r="D81" s="6" t="s">
        <v>31</v>
      </c>
      <c r="E81" s="6" t="s">
        <v>124</v>
      </c>
      <c r="F81" s="7">
        <f t="shared" si="4"/>
        <v>56632.41</v>
      </c>
      <c r="G81" s="7">
        <v>0</v>
      </c>
      <c r="H81" s="7">
        <f t="shared" si="5"/>
        <v>6292.4900000000007</v>
      </c>
      <c r="I81" s="7">
        <v>204470.921</v>
      </c>
      <c r="J81" s="7">
        <v>62924.9</v>
      </c>
      <c r="L81" s="9"/>
    </row>
    <row r="82" spans="1:12" s="8" customFormat="1" ht="15" thickBot="1" x14ac:dyDescent="0.35">
      <c r="A82" s="5" t="s">
        <v>56</v>
      </c>
      <c r="B82" s="6" t="s">
        <v>57</v>
      </c>
      <c r="C82" s="6">
        <v>10</v>
      </c>
      <c r="D82" s="6" t="s">
        <v>31</v>
      </c>
      <c r="E82" s="6" t="s">
        <v>124</v>
      </c>
      <c r="F82" s="7">
        <f t="shared" si="4"/>
        <v>648037.21499999997</v>
      </c>
      <c r="G82" s="7">
        <v>0</v>
      </c>
      <c r="H82" s="7">
        <f t="shared" si="5"/>
        <v>72004.134999999995</v>
      </c>
      <c r="I82" s="7">
        <v>2340418.3250000002</v>
      </c>
      <c r="J82" s="7">
        <v>720041.35</v>
      </c>
      <c r="L82" s="9"/>
    </row>
    <row r="83" spans="1:12" s="8" customFormat="1" ht="15" thickBot="1" x14ac:dyDescent="0.35">
      <c r="A83" s="5" t="s">
        <v>225</v>
      </c>
      <c r="B83" s="6" t="s">
        <v>247</v>
      </c>
      <c r="C83" s="6">
        <v>10</v>
      </c>
      <c r="D83" s="6" t="s">
        <v>31</v>
      </c>
      <c r="E83" s="6" t="s">
        <v>124</v>
      </c>
      <c r="F83" s="7">
        <f t="shared" si="4"/>
        <v>5294.43</v>
      </c>
      <c r="G83" s="7">
        <v>0</v>
      </c>
      <c r="H83" s="7">
        <f t="shared" si="5"/>
        <v>588.27</v>
      </c>
      <c r="I83" s="7">
        <v>19113.168000000001</v>
      </c>
      <c r="J83" s="7">
        <v>5882.7</v>
      </c>
      <c r="L83" s="9"/>
    </row>
    <row r="84" spans="1:12" s="8" customFormat="1" ht="15" thickBot="1" x14ac:dyDescent="0.35">
      <c r="A84" s="5" t="s">
        <v>226</v>
      </c>
      <c r="B84" s="6" t="s">
        <v>248</v>
      </c>
      <c r="C84" s="6">
        <v>10</v>
      </c>
      <c r="D84" s="6" t="s">
        <v>31</v>
      </c>
      <c r="E84" s="6" t="s">
        <v>124</v>
      </c>
      <c r="F84" s="7">
        <f t="shared" si="4"/>
        <v>2695.59</v>
      </c>
      <c r="G84" s="7">
        <v>0</v>
      </c>
      <c r="H84" s="7">
        <f t="shared" si="5"/>
        <v>299.51</v>
      </c>
      <c r="I84" s="7">
        <v>9739.1869999999999</v>
      </c>
      <c r="J84" s="7">
        <v>2995.1</v>
      </c>
      <c r="L84" s="9"/>
    </row>
    <row r="85" spans="1:12" s="8" customFormat="1" ht="15" thickBot="1" x14ac:dyDescent="0.35">
      <c r="A85" s="5" t="s">
        <v>227</v>
      </c>
      <c r="B85" s="6" t="s">
        <v>249</v>
      </c>
      <c r="C85" s="6">
        <v>10</v>
      </c>
      <c r="D85" s="6" t="s">
        <v>31</v>
      </c>
      <c r="E85" s="6" t="s">
        <v>124</v>
      </c>
      <c r="F85" s="7">
        <f t="shared" si="4"/>
        <v>1225.8</v>
      </c>
      <c r="G85" s="7">
        <v>0</v>
      </c>
      <c r="H85" s="7">
        <f t="shared" si="5"/>
        <v>136.20000000000002</v>
      </c>
      <c r="I85" s="7">
        <v>4429.2529999999997</v>
      </c>
      <c r="J85" s="7">
        <v>1362</v>
      </c>
      <c r="L85" s="9"/>
    </row>
    <row r="86" spans="1:12" s="8" customFormat="1" ht="15" thickBot="1" x14ac:dyDescent="0.35">
      <c r="A86" s="5" t="s">
        <v>228</v>
      </c>
      <c r="B86" s="6" t="s">
        <v>250</v>
      </c>
      <c r="C86" s="6">
        <v>10</v>
      </c>
      <c r="D86" s="6" t="s">
        <v>31</v>
      </c>
      <c r="E86" s="6" t="s">
        <v>124</v>
      </c>
      <c r="F86" s="7">
        <f t="shared" si="4"/>
        <v>11434.050000000001</v>
      </c>
      <c r="G86" s="7">
        <v>0</v>
      </c>
      <c r="H86" s="7">
        <f t="shared" si="5"/>
        <v>1270.45</v>
      </c>
      <c r="I86" s="7">
        <v>41250.862000000001</v>
      </c>
      <c r="J86" s="7">
        <v>12704.5</v>
      </c>
      <c r="L86" s="9"/>
    </row>
    <row r="87" spans="1:12" s="8" customFormat="1" ht="15" thickBot="1" x14ac:dyDescent="0.35">
      <c r="A87" s="5" t="s">
        <v>229</v>
      </c>
      <c r="B87" s="6" t="s">
        <v>251</v>
      </c>
      <c r="C87" s="6">
        <v>10</v>
      </c>
      <c r="D87" s="6" t="s">
        <v>31</v>
      </c>
      <c r="E87" s="6" t="s">
        <v>124</v>
      </c>
      <c r="F87" s="7">
        <f t="shared" si="4"/>
        <v>6846.5700000000006</v>
      </c>
      <c r="G87" s="7">
        <v>0</v>
      </c>
      <c r="H87" s="7">
        <f t="shared" si="5"/>
        <v>760.73</v>
      </c>
      <c r="I87" s="7">
        <v>24730.875</v>
      </c>
      <c r="J87" s="7">
        <v>7607.3</v>
      </c>
      <c r="L87" s="9"/>
    </row>
    <row r="88" spans="1:12" s="8" customFormat="1" ht="15" thickBot="1" x14ac:dyDescent="0.35">
      <c r="A88" s="5" t="s">
        <v>230</v>
      </c>
      <c r="B88" s="6" t="s">
        <v>252</v>
      </c>
      <c r="C88" s="6">
        <v>10</v>
      </c>
      <c r="D88" s="6" t="s">
        <v>31</v>
      </c>
      <c r="E88" s="6" t="s">
        <v>124</v>
      </c>
      <c r="F88" s="7">
        <f t="shared" si="4"/>
        <v>4966.92</v>
      </c>
      <c r="G88" s="7">
        <v>0</v>
      </c>
      <c r="H88" s="7">
        <f t="shared" si="5"/>
        <v>551.88</v>
      </c>
      <c r="I88" s="7">
        <v>17944.027999999998</v>
      </c>
      <c r="J88" s="7">
        <v>5518.8</v>
      </c>
      <c r="L88" s="9"/>
    </row>
    <row r="89" spans="1:12" s="8" customFormat="1" ht="15" thickBot="1" x14ac:dyDescent="0.35">
      <c r="A89" s="5" t="s">
        <v>231</v>
      </c>
      <c r="B89" s="6" t="s">
        <v>253</v>
      </c>
      <c r="C89" s="6">
        <v>10</v>
      </c>
      <c r="D89" s="6" t="s">
        <v>31</v>
      </c>
      <c r="E89" s="6" t="s">
        <v>124</v>
      </c>
      <c r="F89" s="7">
        <f t="shared" si="4"/>
        <v>7254.27</v>
      </c>
      <c r="G89" s="7">
        <v>0</v>
      </c>
      <c r="H89" s="7">
        <f t="shared" si="5"/>
        <v>806.03000000000009</v>
      </c>
      <c r="I89" s="7">
        <v>26209.442999999999</v>
      </c>
      <c r="J89" s="7">
        <v>8060.3</v>
      </c>
      <c r="L89" s="9"/>
    </row>
    <row r="90" spans="1:12" s="8" customFormat="1" ht="15" thickBot="1" x14ac:dyDescent="0.35">
      <c r="A90" s="5" t="s">
        <v>232</v>
      </c>
      <c r="B90" s="6" t="s">
        <v>254</v>
      </c>
      <c r="C90" s="6">
        <v>10</v>
      </c>
      <c r="D90" s="6" t="s">
        <v>31</v>
      </c>
      <c r="E90" s="6" t="s">
        <v>124</v>
      </c>
      <c r="F90" s="7">
        <f t="shared" si="4"/>
        <v>9489.869999999999</v>
      </c>
      <c r="G90" s="7">
        <v>0</v>
      </c>
      <c r="H90" s="7">
        <f t="shared" si="5"/>
        <v>1054.43</v>
      </c>
      <c r="I90" s="7">
        <v>34260.400000000001</v>
      </c>
      <c r="J90" s="7">
        <v>10544.3</v>
      </c>
      <c r="L90" s="9"/>
    </row>
    <row r="91" spans="1:12" s="8" customFormat="1" ht="15" thickBot="1" x14ac:dyDescent="0.35">
      <c r="A91" s="5" t="s">
        <v>233</v>
      </c>
      <c r="B91" s="6" t="s">
        <v>255</v>
      </c>
      <c r="C91" s="6">
        <v>10</v>
      </c>
      <c r="D91" s="6" t="s">
        <v>31</v>
      </c>
      <c r="E91" s="6" t="s">
        <v>124</v>
      </c>
      <c r="F91" s="7">
        <f t="shared" si="4"/>
        <v>7316.1</v>
      </c>
      <c r="G91" s="7">
        <v>0</v>
      </c>
      <c r="H91" s="7">
        <f t="shared" si="5"/>
        <v>812.90000000000009</v>
      </c>
      <c r="I91" s="7">
        <v>26424.78</v>
      </c>
      <c r="J91" s="7">
        <v>8129</v>
      </c>
      <c r="L91" s="9"/>
    </row>
    <row r="92" spans="1:12" s="8" customFormat="1" ht="15" thickBot="1" x14ac:dyDescent="0.35">
      <c r="A92" s="5" t="s">
        <v>234</v>
      </c>
      <c r="B92" s="6" t="s">
        <v>256</v>
      </c>
      <c r="C92" s="6">
        <v>10</v>
      </c>
      <c r="D92" s="6" t="s">
        <v>31</v>
      </c>
      <c r="E92" s="6" t="s">
        <v>124</v>
      </c>
      <c r="F92" s="7">
        <f t="shared" si="4"/>
        <v>3347.46</v>
      </c>
      <c r="G92" s="7">
        <v>0</v>
      </c>
      <c r="H92" s="7">
        <f t="shared" si="5"/>
        <v>371.94000000000005</v>
      </c>
      <c r="I92" s="7">
        <v>12097.571</v>
      </c>
      <c r="J92" s="7">
        <v>3719.4</v>
      </c>
      <c r="L92" s="9"/>
    </row>
    <row r="93" spans="1:12" s="8" customFormat="1" ht="15" thickBot="1" x14ac:dyDescent="0.35">
      <c r="A93" s="5" t="s">
        <v>38</v>
      </c>
      <c r="B93" s="6" t="s">
        <v>39</v>
      </c>
      <c r="C93" s="6">
        <v>10</v>
      </c>
      <c r="D93" s="6" t="s">
        <v>31</v>
      </c>
      <c r="E93" s="6" t="s">
        <v>124</v>
      </c>
      <c r="F93" s="7">
        <f t="shared" si="4"/>
        <v>48761.91</v>
      </c>
      <c r="G93" s="7">
        <v>0</v>
      </c>
      <c r="H93" s="7">
        <f t="shared" si="5"/>
        <v>5417.9900000000007</v>
      </c>
      <c r="I93" s="7">
        <v>176168.64600000001</v>
      </c>
      <c r="J93" s="7">
        <v>54179.9</v>
      </c>
      <c r="L93" s="9"/>
    </row>
    <row r="94" spans="1:12" s="8" customFormat="1" ht="15" thickBot="1" x14ac:dyDescent="0.35">
      <c r="A94" s="5" t="s">
        <v>235</v>
      </c>
      <c r="B94" s="6" t="s">
        <v>257</v>
      </c>
      <c r="C94" s="6">
        <v>10</v>
      </c>
      <c r="D94" s="6" t="s">
        <v>31</v>
      </c>
      <c r="E94" s="6" t="s">
        <v>124</v>
      </c>
      <c r="F94" s="7">
        <f t="shared" si="4"/>
        <v>4871.6099999999997</v>
      </c>
      <c r="G94" s="7">
        <v>0</v>
      </c>
      <c r="H94" s="7">
        <f t="shared" si="5"/>
        <v>541.29</v>
      </c>
      <c r="I94" s="7">
        <v>17601.636999999999</v>
      </c>
      <c r="J94" s="7">
        <v>5412.9</v>
      </c>
      <c r="L94" s="9"/>
    </row>
    <row r="95" spans="1:12" s="8" customFormat="1" ht="15" thickBot="1" x14ac:dyDescent="0.35">
      <c r="A95" s="5" t="s">
        <v>62</v>
      </c>
      <c r="B95" s="6" t="s">
        <v>63</v>
      </c>
      <c r="C95" s="6">
        <v>10</v>
      </c>
      <c r="D95" s="6" t="s">
        <v>31</v>
      </c>
      <c r="E95" s="6" t="s">
        <v>124</v>
      </c>
      <c r="F95" s="7">
        <f t="shared" si="4"/>
        <v>399855.96</v>
      </c>
      <c r="G95" s="7">
        <v>0</v>
      </c>
      <c r="H95" s="7">
        <f t="shared" si="5"/>
        <v>44428.44</v>
      </c>
      <c r="I95" s="7">
        <v>1451380.5120000001</v>
      </c>
      <c r="J95" s="7">
        <v>444284.4</v>
      </c>
      <c r="L95" s="9"/>
    </row>
    <row r="96" spans="1:12" s="8" customFormat="1" ht="15" thickBot="1" x14ac:dyDescent="0.35">
      <c r="A96" s="5" t="s">
        <v>258</v>
      </c>
      <c r="B96" s="6" t="s">
        <v>293</v>
      </c>
      <c r="C96" s="6">
        <v>5</v>
      </c>
      <c r="D96" s="6" t="s">
        <v>67</v>
      </c>
      <c r="E96" s="6" t="s">
        <v>124</v>
      </c>
      <c r="F96" s="7">
        <f t="shared" ref="F96:F104" si="6">J96*0.95</f>
        <v>4521.1450000000004</v>
      </c>
      <c r="G96" s="7">
        <v>0</v>
      </c>
      <c r="H96" s="7">
        <f t="shared" ref="H96:H104" si="7">J96*0.05</f>
        <v>237.95500000000004</v>
      </c>
      <c r="I96" s="7">
        <v>15457.794</v>
      </c>
      <c r="J96" s="7">
        <v>4759.1000000000004</v>
      </c>
      <c r="L96" s="9"/>
    </row>
    <row r="97" spans="1:12" s="8" customFormat="1" ht="15" thickBot="1" x14ac:dyDescent="0.35">
      <c r="A97" s="5" t="s">
        <v>259</v>
      </c>
      <c r="B97" s="6" t="s">
        <v>66</v>
      </c>
      <c r="C97" s="6">
        <v>5</v>
      </c>
      <c r="D97" s="6" t="s">
        <v>67</v>
      </c>
      <c r="E97" s="6" t="s">
        <v>124</v>
      </c>
      <c r="F97" s="7">
        <f t="shared" si="6"/>
        <v>17565.5</v>
      </c>
      <c r="G97" s="7">
        <v>0</v>
      </c>
      <c r="H97" s="7">
        <f t="shared" si="7"/>
        <v>924.5</v>
      </c>
      <c r="I97" s="7">
        <v>60093.69</v>
      </c>
      <c r="J97" s="7">
        <v>18490</v>
      </c>
      <c r="L97" s="9"/>
    </row>
    <row r="98" spans="1:12" s="8" customFormat="1" ht="15" thickBot="1" x14ac:dyDescent="0.35">
      <c r="A98" s="5" t="s">
        <v>260</v>
      </c>
      <c r="B98" s="6" t="s">
        <v>294</v>
      </c>
      <c r="C98" s="6">
        <v>5</v>
      </c>
      <c r="D98" s="6" t="s">
        <v>67</v>
      </c>
      <c r="E98" s="6" t="s">
        <v>124</v>
      </c>
      <c r="F98" s="7">
        <f t="shared" si="6"/>
        <v>5192.7</v>
      </c>
      <c r="G98" s="7">
        <v>0</v>
      </c>
      <c r="H98" s="7">
        <f t="shared" si="7"/>
        <v>273.3</v>
      </c>
      <c r="I98" s="7">
        <v>17763.215</v>
      </c>
      <c r="J98" s="7">
        <v>5466</v>
      </c>
      <c r="L98" s="9"/>
    </row>
    <row r="99" spans="1:12" s="8" customFormat="1" ht="15" thickBot="1" x14ac:dyDescent="0.35">
      <c r="A99" s="5" t="s">
        <v>261</v>
      </c>
      <c r="B99" s="6" t="s">
        <v>68</v>
      </c>
      <c r="C99" s="6">
        <v>5</v>
      </c>
      <c r="D99" s="6" t="s">
        <v>67</v>
      </c>
      <c r="E99" s="6" t="s">
        <v>124</v>
      </c>
      <c r="F99" s="7">
        <f t="shared" si="6"/>
        <v>30508.68</v>
      </c>
      <c r="G99" s="7">
        <v>0</v>
      </c>
      <c r="H99" s="7">
        <f t="shared" si="7"/>
        <v>1605.7200000000003</v>
      </c>
      <c r="I99" s="7">
        <v>104405.27499999999</v>
      </c>
      <c r="J99" s="7">
        <v>32114.400000000001</v>
      </c>
      <c r="L99" s="9"/>
    </row>
    <row r="100" spans="1:12" s="8" customFormat="1" ht="15" thickBot="1" x14ac:dyDescent="0.35">
      <c r="A100" s="5" t="s">
        <v>262</v>
      </c>
      <c r="B100" s="6" t="s">
        <v>84</v>
      </c>
      <c r="C100" s="6">
        <v>5</v>
      </c>
      <c r="D100" s="6" t="s">
        <v>67</v>
      </c>
      <c r="E100" s="6" t="s">
        <v>124</v>
      </c>
      <c r="F100" s="7">
        <f t="shared" si="6"/>
        <v>63094.914999999994</v>
      </c>
      <c r="G100" s="7">
        <v>0</v>
      </c>
      <c r="H100" s="7">
        <f t="shared" si="7"/>
        <v>3320.7849999999999</v>
      </c>
      <c r="I100" s="7">
        <v>215802.777</v>
      </c>
      <c r="J100" s="7">
        <v>66415.7</v>
      </c>
      <c r="L100" s="9"/>
    </row>
    <row r="101" spans="1:12" s="8" customFormat="1" ht="15" thickBot="1" x14ac:dyDescent="0.35">
      <c r="A101" s="5" t="s">
        <v>263</v>
      </c>
      <c r="B101" s="6" t="s">
        <v>295</v>
      </c>
      <c r="C101" s="6">
        <v>5</v>
      </c>
      <c r="D101" s="6" t="s">
        <v>67</v>
      </c>
      <c r="E101" s="6" t="s">
        <v>124</v>
      </c>
      <c r="F101" s="7">
        <f t="shared" si="6"/>
        <v>6344.3850000000002</v>
      </c>
      <c r="G101" s="7">
        <v>0</v>
      </c>
      <c r="H101" s="7">
        <f t="shared" si="7"/>
        <v>333.91500000000002</v>
      </c>
      <c r="I101" s="7">
        <v>21708.404999999999</v>
      </c>
      <c r="J101" s="7">
        <v>6678.3</v>
      </c>
      <c r="L101" s="9"/>
    </row>
    <row r="102" spans="1:12" s="8" customFormat="1" ht="15" thickBot="1" x14ac:dyDescent="0.35">
      <c r="A102" s="5" t="s">
        <v>264</v>
      </c>
      <c r="B102" s="6" t="s">
        <v>69</v>
      </c>
      <c r="C102" s="6">
        <v>5</v>
      </c>
      <c r="D102" s="6" t="s">
        <v>67</v>
      </c>
      <c r="E102" s="6" t="s">
        <v>124</v>
      </c>
      <c r="F102" s="7">
        <f t="shared" si="6"/>
        <v>12453.074999999999</v>
      </c>
      <c r="G102" s="7">
        <v>0</v>
      </c>
      <c r="H102" s="7">
        <f t="shared" si="7"/>
        <v>655.42500000000007</v>
      </c>
      <c r="I102" s="7">
        <v>42608.061000000002</v>
      </c>
      <c r="J102" s="7">
        <v>13108.5</v>
      </c>
      <c r="L102" s="9"/>
    </row>
    <row r="103" spans="1:12" s="8" customFormat="1" ht="15" thickBot="1" x14ac:dyDescent="0.35">
      <c r="A103" s="5" t="s">
        <v>265</v>
      </c>
      <c r="B103" s="6" t="s">
        <v>85</v>
      </c>
      <c r="C103" s="6">
        <v>5</v>
      </c>
      <c r="D103" s="6" t="s">
        <v>67</v>
      </c>
      <c r="E103" s="6" t="s">
        <v>124</v>
      </c>
      <c r="F103" s="7">
        <f t="shared" si="6"/>
        <v>47930.35</v>
      </c>
      <c r="G103" s="7">
        <v>0</v>
      </c>
      <c r="H103" s="7">
        <f t="shared" si="7"/>
        <v>2522.65</v>
      </c>
      <c r="I103" s="7">
        <v>164002</v>
      </c>
      <c r="J103" s="7">
        <v>50453</v>
      </c>
      <c r="L103" s="9"/>
    </row>
    <row r="104" spans="1:12" s="8" customFormat="1" ht="15" thickBot="1" x14ac:dyDescent="0.35">
      <c r="A104" s="5" t="s">
        <v>266</v>
      </c>
      <c r="B104" s="6" t="s">
        <v>70</v>
      </c>
      <c r="C104" s="6">
        <v>5</v>
      </c>
      <c r="D104" s="6" t="s">
        <v>67</v>
      </c>
      <c r="E104" s="6" t="s">
        <v>124</v>
      </c>
      <c r="F104" s="7">
        <f t="shared" si="6"/>
        <v>138971.98499999999</v>
      </c>
      <c r="G104" s="7">
        <v>0</v>
      </c>
      <c r="H104" s="7">
        <f t="shared" si="7"/>
        <v>7314.3149999999996</v>
      </c>
      <c r="I104" s="7">
        <v>475937.86</v>
      </c>
      <c r="J104" s="7">
        <v>146286.29999999999</v>
      </c>
      <c r="L104" s="9"/>
    </row>
    <row r="105" spans="1:12" s="8" customFormat="1" ht="15" thickBot="1" x14ac:dyDescent="0.35">
      <c r="A105" s="5" t="s">
        <v>267</v>
      </c>
      <c r="B105" s="6" t="s">
        <v>71</v>
      </c>
      <c r="C105" s="6">
        <v>10</v>
      </c>
      <c r="D105" s="6" t="s">
        <v>67</v>
      </c>
      <c r="E105" s="6" t="s">
        <v>124</v>
      </c>
      <c r="F105" s="7">
        <f>J105*0.9</f>
        <v>444260.52</v>
      </c>
      <c r="G105" s="7">
        <v>0</v>
      </c>
      <c r="H105" s="7">
        <f>J105*0.1</f>
        <v>49362.28</v>
      </c>
      <c r="I105" s="7">
        <v>1669975.03</v>
      </c>
      <c r="J105" s="7">
        <v>493622.8</v>
      </c>
      <c r="L105" s="9"/>
    </row>
    <row r="106" spans="1:12" s="8" customFormat="1" ht="15" thickBot="1" x14ac:dyDescent="0.35">
      <c r="A106" s="5" t="s">
        <v>268</v>
      </c>
      <c r="B106" s="6" t="s">
        <v>72</v>
      </c>
      <c r="C106" s="6">
        <v>5</v>
      </c>
      <c r="D106" s="6" t="s">
        <v>67</v>
      </c>
      <c r="E106" s="6" t="s">
        <v>124</v>
      </c>
      <c r="F106" s="7">
        <f t="shared" ref="F106:F145" si="8">J106*0.95</f>
        <v>13560.3</v>
      </c>
      <c r="G106" s="7">
        <v>0</v>
      </c>
      <c r="H106" s="7">
        <f t="shared" ref="H106:H145" si="9">J106*0.05</f>
        <v>713.7</v>
      </c>
      <c r="I106" s="7">
        <v>46407.993999999999</v>
      </c>
      <c r="J106" s="7">
        <v>14274</v>
      </c>
      <c r="L106" s="9"/>
    </row>
    <row r="107" spans="1:12" s="8" customFormat="1" ht="15" thickBot="1" x14ac:dyDescent="0.35">
      <c r="A107" s="5" t="s">
        <v>269</v>
      </c>
      <c r="B107" s="6" t="s">
        <v>73</v>
      </c>
      <c r="C107" s="6">
        <v>5</v>
      </c>
      <c r="D107" s="6" t="s">
        <v>67</v>
      </c>
      <c r="E107" s="6" t="s">
        <v>124</v>
      </c>
      <c r="F107" s="7">
        <f t="shared" si="8"/>
        <v>10384.355</v>
      </c>
      <c r="G107" s="7">
        <v>0</v>
      </c>
      <c r="H107" s="7">
        <f t="shared" si="9"/>
        <v>546.54499999999996</v>
      </c>
      <c r="I107" s="7">
        <v>35484.415000000001</v>
      </c>
      <c r="J107" s="7">
        <v>10930.9</v>
      </c>
      <c r="L107" s="9"/>
    </row>
    <row r="108" spans="1:12" s="8" customFormat="1" ht="15" thickBot="1" x14ac:dyDescent="0.35">
      <c r="A108" s="5" t="s">
        <v>270</v>
      </c>
      <c r="B108" s="6" t="s">
        <v>296</v>
      </c>
      <c r="C108" s="6">
        <v>5</v>
      </c>
      <c r="D108" s="6" t="s">
        <v>67</v>
      </c>
      <c r="E108" s="6" t="s">
        <v>124</v>
      </c>
      <c r="F108" s="7">
        <f t="shared" si="8"/>
        <v>7756.94</v>
      </c>
      <c r="G108" s="7">
        <v>0</v>
      </c>
      <c r="H108" s="7">
        <f t="shared" si="9"/>
        <v>408.26</v>
      </c>
      <c r="I108" s="7">
        <v>26540.238000000001</v>
      </c>
      <c r="J108" s="7">
        <v>8165.2</v>
      </c>
      <c r="L108" s="9"/>
    </row>
    <row r="109" spans="1:12" s="8" customFormat="1" ht="15" thickBot="1" x14ac:dyDescent="0.35">
      <c r="A109" s="5" t="s">
        <v>271</v>
      </c>
      <c r="B109" s="6" t="s">
        <v>74</v>
      </c>
      <c r="C109" s="6">
        <v>5</v>
      </c>
      <c r="D109" s="6" t="s">
        <v>67</v>
      </c>
      <c r="E109" s="6" t="s">
        <v>124</v>
      </c>
      <c r="F109" s="7">
        <f t="shared" si="8"/>
        <v>6103.8450000000003</v>
      </c>
      <c r="G109" s="7">
        <v>0</v>
      </c>
      <c r="H109" s="7">
        <f t="shared" si="9"/>
        <v>321.25500000000005</v>
      </c>
      <c r="I109" s="7">
        <v>20883.212</v>
      </c>
      <c r="J109" s="7">
        <v>6425.1</v>
      </c>
      <c r="L109" s="9"/>
    </row>
    <row r="110" spans="1:12" s="8" customFormat="1" ht="15" thickBot="1" x14ac:dyDescent="0.35">
      <c r="A110" s="5" t="s">
        <v>272</v>
      </c>
      <c r="B110" s="6" t="s">
        <v>75</v>
      </c>
      <c r="C110" s="6">
        <v>5</v>
      </c>
      <c r="D110" s="6" t="s">
        <v>67</v>
      </c>
      <c r="E110" s="6" t="s">
        <v>124</v>
      </c>
      <c r="F110" s="7">
        <f t="shared" si="8"/>
        <v>28030.984999999997</v>
      </c>
      <c r="G110" s="7">
        <v>0</v>
      </c>
      <c r="H110" s="7">
        <f t="shared" si="9"/>
        <v>1475.3150000000001</v>
      </c>
      <c r="I110" s="7">
        <v>95846.357999999993</v>
      </c>
      <c r="J110" s="7">
        <v>29506.3</v>
      </c>
      <c r="L110" s="9"/>
    </row>
    <row r="111" spans="1:12" s="8" customFormat="1" ht="15" thickBot="1" x14ac:dyDescent="0.35">
      <c r="A111" s="5" t="s">
        <v>273</v>
      </c>
      <c r="B111" s="6" t="s">
        <v>76</v>
      </c>
      <c r="C111" s="6">
        <v>5</v>
      </c>
      <c r="D111" s="6" t="s">
        <v>67</v>
      </c>
      <c r="E111" s="6" t="s">
        <v>124</v>
      </c>
      <c r="F111" s="7">
        <f t="shared" si="8"/>
        <v>55210.96</v>
      </c>
      <c r="G111" s="7">
        <v>0</v>
      </c>
      <c r="H111" s="7">
        <f t="shared" si="9"/>
        <v>2905.84</v>
      </c>
      <c r="I111" s="7">
        <v>188944.17199999999</v>
      </c>
      <c r="J111" s="7">
        <v>58116.800000000003</v>
      </c>
      <c r="L111" s="9"/>
    </row>
    <row r="112" spans="1:12" s="8" customFormat="1" ht="15" thickBot="1" x14ac:dyDescent="0.35">
      <c r="A112" s="5" t="s">
        <v>274</v>
      </c>
      <c r="B112" s="6" t="s">
        <v>77</v>
      </c>
      <c r="C112" s="6">
        <v>5</v>
      </c>
      <c r="D112" s="6" t="s">
        <v>67</v>
      </c>
      <c r="E112" s="6" t="s">
        <v>124</v>
      </c>
      <c r="F112" s="7">
        <f t="shared" si="8"/>
        <v>17021.34</v>
      </c>
      <c r="G112" s="7">
        <v>0</v>
      </c>
      <c r="H112" s="7">
        <f t="shared" si="9"/>
        <v>895.86000000000013</v>
      </c>
      <c r="I112" s="7">
        <v>58240.724999999999</v>
      </c>
      <c r="J112" s="7">
        <v>17917.2</v>
      </c>
      <c r="L112" s="9"/>
    </row>
    <row r="113" spans="1:12" s="8" customFormat="1" ht="15" thickBot="1" x14ac:dyDescent="0.35">
      <c r="A113" s="5" t="s">
        <v>275</v>
      </c>
      <c r="B113" s="6" t="s">
        <v>78</v>
      </c>
      <c r="C113" s="6">
        <v>5</v>
      </c>
      <c r="D113" s="6" t="s">
        <v>67</v>
      </c>
      <c r="E113" s="6" t="s">
        <v>124</v>
      </c>
      <c r="F113" s="7">
        <f t="shared" si="8"/>
        <v>19505.684999999998</v>
      </c>
      <c r="G113" s="7">
        <v>0</v>
      </c>
      <c r="H113" s="7">
        <f t="shared" si="9"/>
        <v>1026.615</v>
      </c>
      <c r="I113" s="7">
        <v>66724.134999999995</v>
      </c>
      <c r="J113" s="7">
        <v>20532.3</v>
      </c>
      <c r="L113" s="9"/>
    </row>
    <row r="114" spans="1:12" s="8" customFormat="1" ht="15" thickBot="1" x14ac:dyDescent="0.35">
      <c r="A114" s="5" t="s">
        <v>276</v>
      </c>
      <c r="B114" s="6" t="s">
        <v>297</v>
      </c>
      <c r="C114" s="6">
        <v>5</v>
      </c>
      <c r="D114" s="6" t="s">
        <v>67</v>
      </c>
      <c r="E114" s="6" t="s">
        <v>124</v>
      </c>
      <c r="F114" s="7">
        <f t="shared" si="8"/>
        <v>6324.53</v>
      </c>
      <c r="G114" s="7">
        <v>0</v>
      </c>
      <c r="H114" s="7">
        <f t="shared" si="9"/>
        <v>332.87</v>
      </c>
      <c r="I114" s="7">
        <v>21623.688999999998</v>
      </c>
      <c r="J114" s="7">
        <v>6657.4</v>
      </c>
      <c r="L114" s="9"/>
    </row>
    <row r="115" spans="1:12" s="8" customFormat="1" ht="15" thickBot="1" x14ac:dyDescent="0.35">
      <c r="A115" s="5" t="s">
        <v>277</v>
      </c>
      <c r="B115" s="6" t="s">
        <v>86</v>
      </c>
      <c r="C115" s="6">
        <v>5</v>
      </c>
      <c r="D115" s="6" t="s">
        <v>67</v>
      </c>
      <c r="E115" s="6" t="s">
        <v>124</v>
      </c>
      <c r="F115" s="7">
        <f t="shared" si="8"/>
        <v>10590.6</v>
      </c>
      <c r="G115" s="7">
        <v>0</v>
      </c>
      <c r="H115" s="7">
        <f t="shared" si="9"/>
        <v>557.4</v>
      </c>
      <c r="I115" s="7">
        <v>36239.599999999999</v>
      </c>
      <c r="J115" s="7">
        <v>11148</v>
      </c>
      <c r="L115" s="9"/>
    </row>
    <row r="116" spans="1:12" s="8" customFormat="1" ht="15" thickBot="1" x14ac:dyDescent="0.35">
      <c r="A116" s="5" t="s">
        <v>278</v>
      </c>
      <c r="B116" s="6" t="s">
        <v>298</v>
      </c>
      <c r="C116" s="6">
        <v>5</v>
      </c>
      <c r="D116" s="6" t="s">
        <v>67</v>
      </c>
      <c r="E116" s="6" t="s">
        <v>124</v>
      </c>
      <c r="F116" s="7">
        <f t="shared" si="8"/>
        <v>6495.91</v>
      </c>
      <c r="G116" s="7">
        <v>0</v>
      </c>
      <c r="H116" s="7">
        <f t="shared" si="9"/>
        <v>341.89000000000004</v>
      </c>
      <c r="I116" s="7">
        <v>22229.56</v>
      </c>
      <c r="J116" s="7">
        <v>6837.8</v>
      </c>
      <c r="L116" s="9"/>
    </row>
    <row r="117" spans="1:12" s="8" customFormat="1" ht="15" thickBot="1" x14ac:dyDescent="0.35">
      <c r="A117" s="5" t="s">
        <v>279</v>
      </c>
      <c r="B117" s="6" t="s">
        <v>87</v>
      </c>
      <c r="C117" s="6">
        <v>5</v>
      </c>
      <c r="D117" s="6" t="s">
        <v>67</v>
      </c>
      <c r="E117" s="6" t="s">
        <v>124</v>
      </c>
      <c r="F117" s="7">
        <f t="shared" si="8"/>
        <v>4979.9949999999999</v>
      </c>
      <c r="G117" s="7">
        <v>0</v>
      </c>
      <c r="H117" s="7">
        <f t="shared" si="9"/>
        <v>262.10500000000002</v>
      </c>
      <c r="I117" s="7">
        <v>17040.144</v>
      </c>
      <c r="J117" s="7">
        <v>5242.1000000000004</v>
      </c>
      <c r="L117" s="9"/>
    </row>
    <row r="118" spans="1:12" s="8" customFormat="1" ht="15" thickBot="1" x14ac:dyDescent="0.35">
      <c r="A118" s="5" t="s">
        <v>280</v>
      </c>
      <c r="B118" s="6" t="s">
        <v>88</v>
      </c>
      <c r="C118" s="6">
        <v>5</v>
      </c>
      <c r="D118" s="6" t="s">
        <v>67</v>
      </c>
      <c r="E118" s="6" t="s">
        <v>124</v>
      </c>
      <c r="F118" s="7">
        <f t="shared" si="8"/>
        <v>9818.6299999999992</v>
      </c>
      <c r="G118" s="7">
        <v>0</v>
      </c>
      <c r="H118" s="7">
        <f t="shared" si="9"/>
        <v>516.77</v>
      </c>
      <c r="I118" s="7">
        <v>33588.542999999998</v>
      </c>
      <c r="J118" s="7">
        <v>10335.4</v>
      </c>
      <c r="L118" s="9"/>
    </row>
    <row r="119" spans="1:12" s="8" customFormat="1" ht="15" thickBot="1" x14ac:dyDescent="0.35">
      <c r="A119" s="5" t="s">
        <v>281</v>
      </c>
      <c r="B119" s="6" t="s">
        <v>79</v>
      </c>
      <c r="C119" s="6">
        <v>5</v>
      </c>
      <c r="D119" s="6" t="s">
        <v>67</v>
      </c>
      <c r="E119" s="6" t="s">
        <v>124</v>
      </c>
      <c r="F119" s="7">
        <f t="shared" si="8"/>
        <v>8360.57</v>
      </c>
      <c r="G119" s="7">
        <v>0</v>
      </c>
      <c r="H119" s="7">
        <f t="shared" si="9"/>
        <v>440.03000000000003</v>
      </c>
      <c r="I119" s="7">
        <v>28615.848999999998</v>
      </c>
      <c r="J119" s="7">
        <v>8800.6</v>
      </c>
      <c r="L119" s="9"/>
    </row>
    <row r="120" spans="1:12" s="8" customFormat="1" ht="15" thickBot="1" x14ac:dyDescent="0.35">
      <c r="A120" s="5" t="s">
        <v>282</v>
      </c>
      <c r="B120" s="6" t="s">
        <v>80</v>
      </c>
      <c r="C120" s="6">
        <v>5</v>
      </c>
      <c r="D120" s="6" t="s">
        <v>67</v>
      </c>
      <c r="E120" s="6" t="s">
        <v>124</v>
      </c>
      <c r="F120" s="7">
        <f t="shared" si="8"/>
        <v>33643.775000000001</v>
      </c>
      <c r="G120" s="7">
        <v>0</v>
      </c>
      <c r="H120" s="7">
        <f t="shared" si="9"/>
        <v>1770.7250000000001</v>
      </c>
      <c r="I120" s="7">
        <v>115129.977</v>
      </c>
      <c r="J120" s="7">
        <v>35414.5</v>
      </c>
      <c r="L120" s="9"/>
    </row>
    <row r="121" spans="1:12" s="8" customFormat="1" ht="15" thickBot="1" x14ac:dyDescent="0.35">
      <c r="A121" s="5" t="s">
        <v>283</v>
      </c>
      <c r="B121" s="6" t="s">
        <v>299</v>
      </c>
      <c r="C121" s="6">
        <v>5</v>
      </c>
      <c r="D121" s="6" t="s">
        <v>67</v>
      </c>
      <c r="E121" s="6" t="s">
        <v>124</v>
      </c>
      <c r="F121" s="7">
        <f t="shared" si="8"/>
        <v>2635.9649999999997</v>
      </c>
      <c r="G121" s="7">
        <v>0</v>
      </c>
      <c r="H121" s="7">
        <f t="shared" si="9"/>
        <v>138.73499999999999</v>
      </c>
      <c r="I121" s="7">
        <v>9015.91</v>
      </c>
      <c r="J121" s="7">
        <v>2774.7</v>
      </c>
      <c r="L121" s="9"/>
    </row>
    <row r="122" spans="1:12" s="8" customFormat="1" ht="15" thickBot="1" x14ac:dyDescent="0.35">
      <c r="A122" s="5" t="s">
        <v>284</v>
      </c>
      <c r="B122" s="6" t="s">
        <v>300</v>
      </c>
      <c r="C122" s="6">
        <v>5</v>
      </c>
      <c r="D122" s="6" t="s">
        <v>67</v>
      </c>
      <c r="E122" s="6" t="s">
        <v>124</v>
      </c>
      <c r="F122" s="7">
        <f t="shared" si="8"/>
        <v>4513.3549999999996</v>
      </c>
      <c r="G122" s="7">
        <v>0</v>
      </c>
      <c r="H122" s="7">
        <f t="shared" si="9"/>
        <v>237.54499999999999</v>
      </c>
      <c r="I122" s="7">
        <v>15426.885</v>
      </c>
      <c r="J122" s="7">
        <v>4750.8999999999996</v>
      </c>
      <c r="L122" s="9"/>
    </row>
    <row r="123" spans="1:12" s="8" customFormat="1" ht="15" thickBot="1" x14ac:dyDescent="0.35">
      <c r="A123" s="5" t="s">
        <v>285</v>
      </c>
      <c r="B123" s="6" t="s">
        <v>81</v>
      </c>
      <c r="C123" s="6">
        <v>5</v>
      </c>
      <c r="D123" s="6" t="s">
        <v>67</v>
      </c>
      <c r="E123" s="6" t="s">
        <v>124</v>
      </c>
      <c r="F123" s="7">
        <f t="shared" si="8"/>
        <v>24137.79</v>
      </c>
      <c r="G123" s="7">
        <v>0</v>
      </c>
      <c r="H123" s="7">
        <f t="shared" si="9"/>
        <v>1270.4100000000001</v>
      </c>
      <c r="I123" s="7">
        <v>82582.224000000002</v>
      </c>
      <c r="J123" s="7">
        <v>25408.2</v>
      </c>
      <c r="L123" s="9"/>
    </row>
    <row r="124" spans="1:12" s="8" customFormat="1" ht="15" thickBot="1" x14ac:dyDescent="0.35">
      <c r="A124" s="5" t="s">
        <v>286</v>
      </c>
      <c r="B124" s="6" t="s">
        <v>82</v>
      </c>
      <c r="C124" s="6">
        <v>5</v>
      </c>
      <c r="D124" s="6" t="s">
        <v>67</v>
      </c>
      <c r="E124" s="6" t="s">
        <v>124</v>
      </c>
      <c r="F124" s="7">
        <f t="shared" si="8"/>
        <v>18154.785</v>
      </c>
      <c r="G124" s="7">
        <v>0</v>
      </c>
      <c r="H124" s="7">
        <f t="shared" si="9"/>
        <v>955.51499999999999</v>
      </c>
      <c r="I124" s="7">
        <v>62096.220999999998</v>
      </c>
      <c r="J124" s="7">
        <v>19110.3</v>
      </c>
      <c r="L124" s="9"/>
    </row>
    <row r="125" spans="1:12" s="8" customFormat="1" ht="15" thickBot="1" x14ac:dyDescent="0.35">
      <c r="A125" s="5" t="s">
        <v>287</v>
      </c>
      <c r="B125" s="6" t="s">
        <v>301</v>
      </c>
      <c r="C125" s="6">
        <v>5</v>
      </c>
      <c r="D125" s="6" t="s">
        <v>67</v>
      </c>
      <c r="E125" s="6" t="s">
        <v>124</v>
      </c>
      <c r="F125" s="7">
        <f t="shared" si="8"/>
        <v>6363.0049999999992</v>
      </c>
      <c r="G125" s="7">
        <v>0</v>
      </c>
      <c r="H125" s="7">
        <f t="shared" si="9"/>
        <v>334.89499999999998</v>
      </c>
      <c r="I125" s="7">
        <v>21751.366000000002</v>
      </c>
      <c r="J125" s="7">
        <v>6697.9</v>
      </c>
      <c r="L125" s="9"/>
    </row>
    <row r="126" spans="1:12" s="8" customFormat="1" ht="15" thickBot="1" x14ac:dyDescent="0.35">
      <c r="A126" s="5" t="s">
        <v>288</v>
      </c>
      <c r="B126" s="6" t="s">
        <v>302</v>
      </c>
      <c r="C126" s="6">
        <v>5</v>
      </c>
      <c r="D126" s="6" t="s">
        <v>67</v>
      </c>
      <c r="E126" s="6" t="s">
        <v>124</v>
      </c>
      <c r="F126" s="7">
        <f t="shared" si="8"/>
        <v>4060.7749999999996</v>
      </c>
      <c r="G126" s="7">
        <v>0</v>
      </c>
      <c r="H126" s="7">
        <f t="shared" si="9"/>
        <v>213.72500000000002</v>
      </c>
      <c r="I126" s="7">
        <v>13898.076999999999</v>
      </c>
      <c r="J126" s="7">
        <v>4274.5</v>
      </c>
      <c r="L126" s="9"/>
    </row>
    <row r="127" spans="1:12" s="8" customFormat="1" ht="15" thickBot="1" x14ac:dyDescent="0.35">
      <c r="A127" s="5" t="s">
        <v>289</v>
      </c>
      <c r="B127" s="6" t="s">
        <v>89</v>
      </c>
      <c r="C127" s="6">
        <v>5</v>
      </c>
      <c r="D127" s="6" t="s">
        <v>67</v>
      </c>
      <c r="E127" s="6" t="s">
        <v>124</v>
      </c>
      <c r="F127" s="7">
        <f t="shared" si="8"/>
        <v>6752.22</v>
      </c>
      <c r="G127" s="7">
        <v>0</v>
      </c>
      <c r="H127" s="7">
        <f t="shared" si="9"/>
        <v>355.38000000000005</v>
      </c>
      <c r="I127" s="7">
        <v>23104</v>
      </c>
      <c r="J127" s="7">
        <v>7107.6</v>
      </c>
      <c r="L127" s="9"/>
    </row>
    <row r="128" spans="1:12" s="8" customFormat="1" ht="15" thickBot="1" x14ac:dyDescent="0.35">
      <c r="A128" s="5" t="s">
        <v>290</v>
      </c>
      <c r="B128" s="6" t="s">
        <v>83</v>
      </c>
      <c r="C128" s="6">
        <v>5</v>
      </c>
      <c r="D128" s="6" t="s">
        <v>67</v>
      </c>
      <c r="E128" s="6" t="s">
        <v>124</v>
      </c>
      <c r="F128" s="7">
        <f t="shared" si="8"/>
        <v>6791.5499999999993</v>
      </c>
      <c r="G128" s="7">
        <v>0</v>
      </c>
      <c r="H128" s="7">
        <f t="shared" si="9"/>
        <v>357.45000000000005</v>
      </c>
      <c r="I128" s="7">
        <v>23232.262999999999</v>
      </c>
      <c r="J128" s="7">
        <v>7149</v>
      </c>
      <c r="L128" s="9"/>
    </row>
    <row r="129" spans="1:12" s="8" customFormat="1" ht="15" thickBot="1" x14ac:dyDescent="0.35">
      <c r="A129" s="5" t="s">
        <v>291</v>
      </c>
      <c r="B129" s="6" t="s">
        <v>90</v>
      </c>
      <c r="C129" s="6">
        <v>5</v>
      </c>
      <c r="D129" s="6" t="s">
        <v>67</v>
      </c>
      <c r="E129" s="6" t="s">
        <v>124</v>
      </c>
      <c r="F129" s="7">
        <f t="shared" si="8"/>
        <v>18980.05</v>
      </c>
      <c r="G129" s="7">
        <v>0</v>
      </c>
      <c r="H129" s="7">
        <f t="shared" si="9"/>
        <v>998.95</v>
      </c>
      <c r="I129" s="7">
        <v>64944.288</v>
      </c>
      <c r="J129" s="7">
        <v>19979</v>
      </c>
      <c r="L129" s="9"/>
    </row>
    <row r="130" spans="1:12" s="8" customFormat="1" ht="15" thickBot="1" x14ac:dyDescent="0.35">
      <c r="A130" s="5" t="s">
        <v>292</v>
      </c>
      <c r="B130" s="6" t="s">
        <v>303</v>
      </c>
      <c r="C130" s="6">
        <v>5</v>
      </c>
      <c r="D130" s="6" t="s">
        <v>67</v>
      </c>
      <c r="E130" s="6" t="s">
        <v>124</v>
      </c>
      <c r="F130" s="7">
        <f t="shared" si="8"/>
        <v>3572.0949999999998</v>
      </c>
      <c r="G130" s="7">
        <v>0</v>
      </c>
      <c r="H130" s="7">
        <f t="shared" si="9"/>
        <v>188.005</v>
      </c>
      <c r="I130" s="7">
        <v>12222.235000000001</v>
      </c>
      <c r="J130" s="7">
        <v>3760.1</v>
      </c>
      <c r="L130" s="9"/>
    </row>
    <row r="131" spans="1:12" s="8" customFormat="1" ht="15" thickBot="1" x14ac:dyDescent="0.35">
      <c r="A131" s="5" t="s">
        <v>91</v>
      </c>
      <c r="B131" s="6" t="s">
        <v>92</v>
      </c>
      <c r="C131" s="6">
        <v>5</v>
      </c>
      <c r="D131" s="6" t="s">
        <v>93</v>
      </c>
      <c r="E131" s="6" t="s">
        <v>124</v>
      </c>
      <c r="F131" s="7">
        <f t="shared" si="8"/>
        <v>18838.309999999998</v>
      </c>
      <c r="G131" s="7">
        <v>0</v>
      </c>
      <c r="H131" s="7">
        <f t="shared" si="9"/>
        <v>991.49</v>
      </c>
      <c r="I131" s="7">
        <v>64435</v>
      </c>
      <c r="J131" s="7">
        <v>19829.8</v>
      </c>
      <c r="L131" s="9"/>
    </row>
    <row r="132" spans="1:12" s="8" customFormat="1" ht="15" thickBot="1" x14ac:dyDescent="0.35">
      <c r="A132" s="5" t="s">
        <v>94</v>
      </c>
      <c r="B132" s="6" t="s">
        <v>95</v>
      </c>
      <c r="C132" s="6">
        <v>5</v>
      </c>
      <c r="D132" s="6" t="s">
        <v>93</v>
      </c>
      <c r="E132" s="6" t="s">
        <v>124</v>
      </c>
      <c r="F132" s="7">
        <f t="shared" si="8"/>
        <v>21801.075000000001</v>
      </c>
      <c r="G132" s="7">
        <v>0</v>
      </c>
      <c r="H132" s="7">
        <f t="shared" si="9"/>
        <v>1147.425</v>
      </c>
      <c r="I132" s="7">
        <v>74589</v>
      </c>
      <c r="J132" s="7">
        <v>22948.5</v>
      </c>
      <c r="L132" s="9"/>
    </row>
    <row r="133" spans="1:12" s="8" customFormat="1" ht="15" thickBot="1" x14ac:dyDescent="0.35">
      <c r="A133" s="5" t="s">
        <v>98</v>
      </c>
      <c r="B133" s="6" t="s">
        <v>99</v>
      </c>
      <c r="C133" s="6">
        <v>5</v>
      </c>
      <c r="D133" s="6" t="s">
        <v>93</v>
      </c>
      <c r="E133" s="6" t="s">
        <v>124</v>
      </c>
      <c r="F133" s="7">
        <f t="shared" si="8"/>
        <v>28492.019999999997</v>
      </c>
      <c r="G133" s="7">
        <v>0</v>
      </c>
      <c r="H133" s="7">
        <f t="shared" si="9"/>
        <v>1499.58</v>
      </c>
      <c r="I133" s="7">
        <v>97495</v>
      </c>
      <c r="J133" s="7">
        <v>29991.599999999999</v>
      </c>
      <c r="L133" s="9"/>
    </row>
    <row r="134" spans="1:12" s="8" customFormat="1" ht="15" thickBot="1" x14ac:dyDescent="0.35">
      <c r="A134" s="5" t="s">
        <v>96</v>
      </c>
      <c r="B134" s="6" t="s">
        <v>97</v>
      </c>
      <c r="C134" s="6">
        <v>5</v>
      </c>
      <c r="D134" s="6" t="s">
        <v>93</v>
      </c>
      <c r="E134" s="6" t="s">
        <v>124</v>
      </c>
      <c r="F134" s="7">
        <f t="shared" si="8"/>
        <v>38698.06</v>
      </c>
      <c r="G134" s="7">
        <v>0</v>
      </c>
      <c r="H134" s="7">
        <f t="shared" si="9"/>
        <v>2036.7400000000002</v>
      </c>
      <c r="I134" s="7">
        <v>132263.223</v>
      </c>
      <c r="J134" s="7">
        <v>40734.800000000003</v>
      </c>
      <c r="L134" s="9"/>
    </row>
    <row r="135" spans="1:12" s="8" customFormat="1" ht="15" thickBot="1" x14ac:dyDescent="0.35">
      <c r="A135" s="5" t="s">
        <v>100</v>
      </c>
      <c r="B135" s="6" t="s">
        <v>101</v>
      </c>
      <c r="C135" s="6">
        <v>5</v>
      </c>
      <c r="D135" s="6" t="s">
        <v>93</v>
      </c>
      <c r="E135" s="6" t="s">
        <v>124</v>
      </c>
      <c r="F135" s="7">
        <f t="shared" si="8"/>
        <v>12388.949999999999</v>
      </c>
      <c r="G135" s="7">
        <v>0</v>
      </c>
      <c r="H135" s="7">
        <f t="shared" si="9"/>
        <v>652.05000000000007</v>
      </c>
      <c r="I135" s="7">
        <v>42386</v>
      </c>
      <c r="J135" s="7">
        <v>13041</v>
      </c>
      <c r="L135" s="9"/>
    </row>
    <row r="136" spans="1:12" s="8" customFormat="1" ht="15" thickBot="1" x14ac:dyDescent="0.35">
      <c r="A136" s="5" t="s">
        <v>102</v>
      </c>
      <c r="B136" s="6" t="s">
        <v>103</v>
      </c>
      <c r="C136" s="6">
        <v>5</v>
      </c>
      <c r="D136" s="6" t="s">
        <v>93</v>
      </c>
      <c r="E136" s="6" t="s">
        <v>124</v>
      </c>
      <c r="F136" s="7">
        <f t="shared" si="8"/>
        <v>9741.7749999999996</v>
      </c>
      <c r="G136" s="7">
        <v>0</v>
      </c>
      <c r="H136" s="7">
        <f t="shared" si="9"/>
        <v>512.72500000000002</v>
      </c>
      <c r="I136" s="7">
        <v>33336</v>
      </c>
      <c r="J136" s="7">
        <v>10254.5</v>
      </c>
      <c r="L136" s="9"/>
    </row>
    <row r="137" spans="1:12" s="8" customFormat="1" ht="15" thickBot="1" x14ac:dyDescent="0.35">
      <c r="A137" s="5" t="s">
        <v>104</v>
      </c>
      <c r="B137" s="6" t="s">
        <v>105</v>
      </c>
      <c r="C137" s="6">
        <v>5</v>
      </c>
      <c r="D137" s="6" t="s">
        <v>93</v>
      </c>
      <c r="E137" s="6" t="s">
        <v>124</v>
      </c>
      <c r="F137" s="7">
        <f t="shared" si="8"/>
        <v>14962.784999999998</v>
      </c>
      <c r="G137" s="7">
        <v>0</v>
      </c>
      <c r="H137" s="7">
        <f t="shared" si="9"/>
        <v>787.51499999999999</v>
      </c>
      <c r="I137" s="7">
        <v>51203</v>
      </c>
      <c r="J137" s="7">
        <v>15750.3</v>
      </c>
      <c r="L137" s="9"/>
    </row>
    <row r="138" spans="1:12" s="8" customFormat="1" ht="15" thickBot="1" x14ac:dyDescent="0.35">
      <c r="A138" s="5" t="s">
        <v>304</v>
      </c>
      <c r="B138" s="6" t="s">
        <v>305</v>
      </c>
      <c r="C138" s="6">
        <v>5</v>
      </c>
      <c r="D138" s="6" t="s">
        <v>93</v>
      </c>
      <c r="E138" s="6" t="s">
        <v>124</v>
      </c>
      <c r="F138" s="7">
        <f t="shared" si="8"/>
        <v>5933.7950000000001</v>
      </c>
      <c r="G138" s="7">
        <v>0</v>
      </c>
      <c r="H138" s="7">
        <f t="shared" si="9"/>
        <v>312.30500000000006</v>
      </c>
      <c r="I138" s="7">
        <v>20302</v>
      </c>
      <c r="J138" s="7">
        <v>6246.1</v>
      </c>
      <c r="L138" s="9"/>
    </row>
    <row r="139" spans="1:12" s="8" customFormat="1" ht="15" thickBot="1" x14ac:dyDescent="0.35">
      <c r="A139" s="5" t="s">
        <v>106</v>
      </c>
      <c r="B139" s="6" t="s">
        <v>107</v>
      </c>
      <c r="C139" s="6">
        <v>5</v>
      </c>
      <c r="D139" s="6" t="s">
        <v>93</v>
      </c>
      <c r="E139" s="6" t="s">
        <v>124</v>
      </c>
      <c r="F139" s="7">
        <f t="shared" si="8"/>
        <v>21692.87</v>
      </c>
      <c r="G139" s="7">
        <v>0</v>
      </c>
      <c r="H139" s="7">
        <f t="shared" si="9"/>
        <v>1141.73</v>
      </c>
      <c r="I139" s="7">
        <v>74234</v>
      </c>
      <c r="J139" s="7">
        <v>22834.6</v>
      </c>
      <c r="L139" s="9"/>
    </row>
    <row r="140" spans="1:12" s="8" customFormat="1" ht="15" thickBot="1" x14ac:dyDescent="0.35">
      <c r="A140" s="5" t="s">
        <v>108</v>
      </c>
      <c r="B140" s="6" t="s">
        <v>109</v>
      </c>
      <c r="C140" s="6">
        <v>5</v>
      </c>
      <c r="D140" s="6" t="s">
        <v>93</v>
      </c>
      <c r="E140" s="6" t="s">
        <v>124</v>
      </c>
      <c r="F140" s="7">
        <f t="shared" si="8"/>
        <v>13818.509999999998</v>
      </c>
      <c r="G140" s="7">
        <v>0</v>
      </c>
      <c r="H140" s="7">
        <f t="shared" si="9"/>
        <v>727.29</v>
      </c>
      <c r="I140" s="7">
        <v>47288</v>
      </c>
      <c r="J140" s="7">
        <v>14545.8</v>
      </c>
      <c r="L140" s="9"/>
    </row>
    <row r="141" spans="1:12" s="8" customFormat="1" ht="15" thickBot="1" x14ac:dyDescent="0.35">
      <c r="A141" s="5" t="s">
        <v>110</v>
      </c>
      <c r="B141" s="6" t="s">
        <v>111</v>
      </c>
      <c r="C141" s="6">
        <v>5</v>
      </c>
      <c r="D141" s="6" t="s">
        <v>93</v>
      </c>
      <c r="E141" s="6" t="s">
        <v>124</v>
      </c>
      <c r="F141" s="7">
        <f t="shared" si="8"/>
        <v>12266.779999999999</v>
      </c>
      <c r="G141" s="7">
        <v>0</v>
      </c>
      <c r="H141" s="7">
        <f t="shared" si="9"/>
        <v>645.62</v>
      </c>
      <c r="I141" s="7">
        <v>41957.417000000001</v>
      </c>
      <c r="J141" s="7">
        <v>12912.4</v>
      </c>
      <c r="L141" s="9"/>
    </row>
    <row r="142" spans="1:12" s="8" customFormat="1" ht="15" thickBot="1" x14ac:dyDescent="0.35">
      <c r="A142" s="5" t="s">
        <v>112</v>
      </c>
      <c r="B142" s="6" t="s">
        <v>113</v>
      </c>
      <c r="C142" s="6">
        <v>5</v>
      </c>
      <c r="D142" s="6" t="s">
        <v>93</v>
      </c>
      <c r="E142" s="6" t="s">
        <v>124</v>
      </c>
      <c r="F142" s="7">
        <f t="shared" si="8"/>
        <v>6652.0899999999992</v>
      </c>
      <c r="G142" s="7">
        <v>0</v>
      </c>
      <c r="H142" s="7">
        <f t="shared" si="9"/>
        <v>350.11</v>
      </c>
      <c r="I142" s="7">
        <v>22755</v>
      </c>
      <c r="J142" s="7">
        <v>7002.2</v>
      </c>
      <c r="L142" s="9"/>
    </row>
    <row r="143" spans="1:12" s="8" customFormat="1" ht="15" thickBot="1" x14ac:dyDescent="0.35">
      <c r="A143" s="5" t="s">
        <v>114</v>
      </c>
      <c r="B143" s="6" t="s">
        <v>115</v>
      </c>
      <c r="C143" s="6">
        <v>5</v>
      </c>
      <c r="D143" s="6" t="s">
        <v>93</v>
      </c>
      <c r="E143" s="6" t="s">
        <v>124</v>
      </c>
      <c r="F143" s="7">
        <f t="shared" si="8"/>
        <v>15765.819999999998</v>
      </c>
      <c r="G143" s="7">
        <v>0</v>
      </c>
      <c r="H143" s="7">
        <f t="shared" si="9"/>
        <v>829.78</v>
      </c>
      <c r="I143" s="7">
        <v>53950</v>
      </c>
      <c r="J143" s="7">
        <v>16595.599999999999</v>
      </c>
      <c r="L143" s="9"/>
    </row>
    <row r="144" spans="1:12" s="8" customFormat="1" ht="15" thickBot="1" x14ac:dyDescent="0.35">
      <c r="A144" s="5" t="s">
        <v>116</v>
      </c>
      <c r="B144" s="6" t="s">
        <v>117</v>
      </c>
      <c r="C144" s="6">
        <v>5</v>
      </c>
      <c r="D144" s="6" t="s">
        <v>93</v>
      </c>
      <c r="E144" s="6" t="s">
        <v>124</v>
      </c>
      <c r="F144" s="7">
        <f t="shared" si="8"/>
        <v>6166.165</v>
      </c>
      <c r="G144" s="7">
        <v>0</v>
      </c>
      <c r="H144" s="7">
        <f t="shared" si="9"/>
        <v>324.53500000000003</v>
      </c>
      <c r="I144" s="7">
        <v>21100</v>
      </c>
      <c r="J144" s="7">
        <v>6490.7</v>
      </c>
      <c r="L144" s="9"/>
    </row>
    <row r="145" spans="1:12" s="8" customFormat="1" ht="15" thickBot="1" x14ac:dyDescent="0.35">
      <c r="A145" s="5" t="s">
        <v>118</v>
      </c>
      <c r="B145" s="6" t="s">
        <v>119</v>
      </c>
      <c r="C145" s="6">
        <v>5</v>
      </c>
      <c r="D145" s="6" t="s">
        <v>93</v>
      </c>
      <c r="E145" s="6" t="s">
        <v>124</v>
      </c>
      <c r="F145" s="7">
        <f t="shared" si="8"/>
        <v>136146.30499999999</v>
      </c>
      <c r="G145" s="7">
        <v>0</v>
      </c>
      <c r="H145" s="7">
        <f t="shared" si="9"/>
        <v>7165.5950000000003</v>
      </c>
      <c r="I145" s="7">
        <v>465764.20199999999</v>
      </c>
      <c r="J145" s="7">
        <v>143311.9</v>
      </c>
      <c r="L145" s="9"/>
    </row>
    <row r="146" spans="1:12" s="8" customFormat="1" ht="15" thickBot="1" x14ac:dyDescent="0.35">
      <c r="A146" s="5" t="s">
        <v>120</v>
      </c>
      <c r="B146" s="6" t="s">
        <v>121</v>
      </c>
      <c r="C146" s="6">
        <v>10</v>
      </c>
      <c r="D146" s="6" t="s">
        <v>93</v>
      </c>
      <c r="E146" s="6" t="s">
        <v>124</v>
      </c>
      <c r="F146" s="7">
        <f>J146*0.9</f>
        <v>26100</v>
      </c>
      <c r="G146" s="7">
        <v>0</v>
      </c>
      <c r="H146" s="7">
        <f>J146*0.1</f>
        <v>2900</v>
      </c>
      <c r="I146" s="7">
        <v>98127</v>
      </c>
      <c r="J146" s="7">
        <v>29000</v>
      </c>
      <c r="L146" s="9"/>
    </row>
    <row r="147" spans="1:12" ht="15" thickBot="1" x14ac:dyDescent="0.35">
      <c r="A147" s="10" t="s">
        <v>122</v>
      </c>
      <c r="B147" s="11"/>
      <c r="C147" s="11"/>
      <c r="D147" s="11"/>
      <c r="E147" s="12"/>
      <c r="F147" s="3">
        <f>SUM(F2:F146)</f>
        <v>7019670.3559999987</v>
      </c>
      <c r="G147" s="3">
        <f>SUM(G2:G146)</f>
        <v>18212.78</v>
      </c>
      <c r="H147" s="3">
        <f>SUM(H2:H146)</f>
        <v>605142.25400000007</v>
      </c>
      <c r="I147" s="4">
        <f>SUM(I2:I146)</f>
        <v>25109913.996000007</v>
      </c>
      <c r="J147" s="4">
        <f>SUM(J2:J146)</f>
        <v>7643025.3899999997</v>
      </c>
    </row>
  </sheetData>
  <autoFilter ref="A1:L1"/>
  <mergeCells count="1">
    <mergeCell ref="A147:E1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306</v>
      </c>
      <c r="B2" s="6" t="s">
        <v>308</v>
      </c>
      <c r="C2" s="6">
        <v>10</v>
      </c>
      <c r="D2" s="6" t="s">
        <v>10</v>
      </c>
      <c r="E2" s="6" t="s">
        <v>125</v>
      </c>
      <c r="F2" s="7">
        <f>J2*0.9</f>
        <v>216692.1</v>
      </c>
      <c r="G2" s="7">
        <v>0</v>
      </c>
      <c r="H2" s="7">
        <f>J2*0.1</f>
        <v>24076.9</v>
      </c>
      <c r="I2" s="7">
        <v>793943.63</v>
      </c>
      <c r="J2" s="7">
        <v>240769</v>
      </c>
      <c r="L2" s="9"/>
    </row>
    <row r="3" spans="1:12" s="8" customFormat="1" ht="15" thickBot="1" x14ac:dyDescent="0.35">
      <c r="A3" s="5" t="s">
        <v>19</v>
      </c>
      <c r="B3" s="6" t="s">
        <v>309</v>
      </c>
      <c r="C3" s="6">
        <v>10</v>
      </c>
      <c r="D3" s="6" t="s">
        <v>10</v>
      </c>
      <c r="E3" s="6" t="s">
        <v>125</v>
      </c>
      <c r="F3" s="7">
        <f t="shared" ref="F3:F21" si="0">J3*0.9</f>
        <v>150549.408</v>
      </c>
      <c r="G3" s="7">
        <v>0</v>
      </c>
      <c r="H3" s="7">
        <f t="shared" ref="H3:H21" si="1">J3*0.1</f>
        <v>16727.712</v>
      </c>
      <c r="I3" s="7">
        <v>545608.61600000004</v>
      </c>
      <c r="J3" s="7">
        <v>167277.12</v>
      </c>
      <c r="L3" s="9"/>
    </row>
    <row r="4" spans="1:12" s="8" customFormat="1" ht="15" thickBot="1" x14ac:dyDescent="0.35">
      <c r="A4" s="5" t="s">
        <v>11</v>
      </c>
      <c r="B4" s="6" t="s">
        <v>310</v>
      </c>
      <c r="C4" s="6">
        <v>10</v>
      </c>
      <c r="D4" s="6" t="s">
        <v>10</v>
      </c>
      <c r="E4" s="6" t="s">
        <v>125</v>
      </c>
      <c r="F4" s="7">
        <f t="shared" si="0"/>
        <v>32265.09</v>
      </c>
      <c r="G4" s="7">
        <v>0</v>
      </c>
      <c r="H4" s="7">
        <f t="shared" si="1"/>
        <v>3585.01</v>
      </c>
      <c r="I4" s="7">
        <v>120506.989</v>
      </c>
      <c r="J4" s="7">
        <v>35850.1</v>
      </c>
      <c r="L4" s="9"/>
    </row>
    <row r="5" spans="1:12" s="8" customFormat="1" ht="15" thickBot="1" x14ac:dyDescent="0.35">
      <c r="A5" s="5" t="s">
        <v>24</v>
      </c>
      <c r="B5" s="6" t="s">
        <v>311</v>
      </c>
      <c r="C5" s="6">
        <v>10</v>
      </c>
      <c r="D5" s="6" t="s">
        <v>10</v>
      </c>
      <c r="E5" s="6" t="s">
        <v>125</v>
      </c>
      <c r="F5" s="7">
        <f t="shared" si="0"/>
        <v>183295.16999999998</v>
      </c>
      <c r="G5" s="7">
        <v>0</v>
      </c>
      <c r="H5" s="7">
        <f t="shared" si="1"/>
        <v>20366.13</v>
      </c>
      <c r="I5" s="7">
        <v>670846.69999999995</v>
      </c>
      <c r="J5" s="7">
        <v>203661.3</v>
      </c>
      <c r="L5" s="9"/>
    </row>
    <row r="6" spans="1:12" s="8" customFormat="1" ht="15" thickBot="1" x14ac:dyDescent="0.35">
      <c r="A6" s="5" t="s">
        <v>12</v>
      </c>
      <c r="B6" s="6" t="s">
        <v>312</v>
      </c>
      <c r="C6" s="6">
        <v>10</v>
      </c>
      <c r="D6" s="6" t="s">
        <v>10</v>
      </c>
      <c r="E6" s="6" t="s">
        <v>125</v>
      </c>
      <c r="F6" s="7">
        <f t="shared" si="0"/>
        <v>91858.68</v>
      </c>
      <c r="G6" s="7">
        <v>0</v>
      </c>
      <c r="H6" s="7">
        <f t="shared" si="1"/>
        <v>10206.52</v>
      </c>
      <c r="I6" s="7">
        <v>340748.86300000001</v>
      </c>
      <c r="J6" s="7">
        <v>102065.2</v>
      </c>
      <c r="L6" s="9"/>
    </row>
    <row r="7" spans="1:12" s="8" customFormat="1" ht="15" thickBot="1" x14ac:dyDescent="0.35">
      <c r="A7" s="5" t="s">
        <v>20</v>
      </c>
      <c r="B7" s="6" t="s">
        <v>313</v>
      </c>
      <c r="C7" s="6">
        <v>10</v>
      </c>
      <c r="D7" s="6" t="s">
        <v>10</v>
      </c>
      <c r="E7" s="6" t="s">
        <v>125</v>
      </c>
      <c r="F7" s="7">
        <f t="shared" si="0"/>
        <v>105868.674</v>
      </c>
      <c r="G7" s="7">
        <v>0</v>
      </c>
      <c r="H7" s="7">
        <f t="shared" si="1"/>
        <v>11763.186000000002</v>
      </c>
      <c r="I7" s="7">
        <v>384135.83600000001</v>
      </c>
      <c r="J7" s="7">
        <v>117631.86</v>
      </c>
      <c r="L7" s="9"/>
    </row>
    <row r="8" spans="1:12" s="8" customFormat="1" ht="15" thickBot="1" x14ac:dyDescent="0.35">
      <c r="A8" s="5" t="s">
        <v>13</v>
      </c>
      <c r="B8" s="6" t="s">
        <v>314</v>
      </c>
      <c r="C8" s="6">
        <v>10</v>
      </c>
      <c r="D8" s="6" t="s">
        <v>10</v>
      </c>
      <c r="E8" s="6" t="s">
        <v>125</v>
      </c>
      <c r="F8" s="7">
        <f t="shared" si="0"/>
        <v>73715.67</v>
      </c>
      <c r="G8" s="7">
        <v>0</v>
      </c>
      <c r="H8" s="7">
        <f t="shared" si="1"/>
        <v>8190.630000000001</v>
      </c>
      <c r="I8" s="7">
        <v>273401.321</v>
      </c>
      <c r="J8" s="7">
        <v>81906.3</v>
      </c>
      <c r="L8" s="9"/>
    </row>
    <row r="9" spans="1:12" s="8" customFormat="1" ht="15" thickBot="1" x14ac:dyDescent="0.35">
      <c r="A9" s="5" t="s">
        <v>21</v>
      </c>
      <c r="B9" s="6" t="s">
        <v>315</v>
      </c>
      <c r="C9" s="6">
        <v>10</v>
      </c>
      <c r="D9" s="6" t="s">
        <v>10</v>
      </c>
      <c r="E9" s="6" t="s">
        <v>125</v>
      </c>
      <c r="F9" s="7">
        <f t="shared" si="0"/>
        <v>215895.50100000002</v>
      </c>
      <c r="G9" s="7">
        <v>0</v>
      </c>
      <c r="H9" s="7">
        <f t="shared" si="1"/>
        <v>23988.389000000003</v>
      </c>
      <c r="I9" s="7">
        <v>783933.59699999995</v>
      </c>
      <c r="J9" s="7">
        <v>239883.89</v>
      </c>
      <c r="L9" s="9"/>
    </row>
    <row r="10" spans="1:12" s="8" customFormat="1" ht="15" thickBot="1" x14ac:dyDescent="0.35">
      <c r="A10" s="5" t="s">
        <v>25</v>
      </c>
      <c r="B10" s="6" t="s">
        <v>316</v>
      </c>
      <c r="C10" s="6">
        <v>10</v>
      </c>
      <c r="D10" s="6" t="s">
        <v>10</v>
      </c>
      <c r="E10" s="6" t="s">
        <v>125</v>
      </c>
      <c r="F10" s="7">
        <f t="shared" si="0"/>
        <v>55054.170000000006</v>
      </c>
      <c r="G10" s="7">
        <v>0</v>
      </c>
      <c r="H10" s="7">
        <f t="shared" si="1"/>
        <v>6117.130000000001</v>
      </c>
      <c r="I10" s="7">
        <v>201732.38399999999</v>
      </c>
      <c r="J10" s="7">
        <v>61171.3</v>
      </c>
      <c r="L10" s="9"/>
    </row>
    <row r="11" spans="1:12" s="8" customFormat="1" ht="15" thickBot="1" x14ac:dyDescent="0.35">
      <c r="A11" s="5" t="s">
        <v>22</v>
      </c>
      <c r="B11" s="6" t="s">
        <v>317</v>
      </c>
      <c r="C11" s="6">
        <v>10</v>
      </c>
      <c r="D11" s="6" t="s">
        <v>10</v>
      </c>
      <c r="E11" s="6" t="s">
        <v>125</v>
      </c>
      <c r="F11" s="7">
        <f t="shared" si="0"/>
        <v>34676.712</v>
      </c>
      <c r="G11" s="7">
        <v>0</v>
      </c>
      <c r="H11" s="7">
        <f t="shared" si="1"/>
        <v>3852.9680000000003</v>
      </c>
      <c r="I11" s="7">
        <v>126109.572</v>
      </c>
      <c r="J11" s="7">
        <v>38529.68</v>
      </c>
      <c r="L11" s="9"/>
    </row>
    <row r="12" spans="1:12" s="8" customFormat="1" ht="15" thickBot="1" x14ac:dyDescent="0.35">
      <c r="A12" s="5" t="s">
        <v>26</v>
      </c>
      <c r="B12" s="6" t="s">
        <v>318</v>
      </c>
      <c r="C12" s="6">
        <v>10</v>
      </c>
      <c r="D12" s="6" t="s">
        <v>10</v>
      </c>
      <c r="E12" s="6" t="s">
        <v>125</v>
      </c>
      <c r="F12" s="7">
        <f t="shared" si="0"/>
        <v>100597.32</v>
      </c>
      <c r="G12" s="7">
        <v>0</v>
      </c>
      <c r="H12" s="7">
        <f t="shared" si="1"/>
        <v>11177.480000000001</v>
      </c>
      <c r="I12" s="7">
        <v>369418.88699999999</v>
      </c>
      <c r="J12" s="7">
        <v>111774.8</v>
      </c>
      <c r="L12" s="9"/>
    </row>
    <row r="13" spans="1:12" s="8" customFormat="1" ht="15" thickBot="1" x14ac:dyDescent="0.35">
      <c r="A13" s="5" t="s">
        <v>23</v>
      </c>
      <c r="B13" s="6" t="s">
        <v>319</v>
      </c>
      <c r="C13" s="6">
        <v>10</v>
      </c>
      <c r="D13" s="6" t="s">
        <v>10</v>
      </c>
      <c r="E13" s="6" t="s">
        <v>125</v>
      </c>
      <c r="F13" s="7">
        <f t="shared" si="0"/>
        <v>48081.321000000004</v>
      </c>
      <c r="G13" s="7">
        <v>0</v>
      </c>
      <c r="H13" s="7">
        <f t="shared" si="1"/>
        <v>5342.3690000000006</v>
      </c>
      <c r="I13" s="7">
        <v>177795.8</v>
      </c>
      <c r="J13" s="7">
        <v>53423.69</v>
      </c>
      <c r="L13" s="9"/>
    </row>
    <row r="14" spans="1:12" s="8" customFormat="1" ht="15" thickBot="1" x14ac:dyDescent="0.35">
      <c r="A14" s="5" t="s">
        <v>14</v>
      </c>
      <c r="B14" s="6" t="s">
        <v>320</v>
      </c>
      <c r="C14" s="6">
        <v>10</v>
      </c>
      <c r="D14" s="6" t="s">
        <v>10</v>
      </c>
      <c r="E14" s="6" t="s">
        <v>125</v>
      </c>
      <c r="F14" s="7">
        <f t="shared" si="0"/>
        <v>70283.906999999992</v>
      </c>
      <c r="G14" s="7">
        <v>0</v>
      </c>
      <c r="H14" s="7">
        <f t="shared" si="1"/>
        <v>7809.3230000000003</v>
      </c>
      <c r="I14" s="7">
        <v>260384.62100000001</v>
      </c>
      <c r="J14" s="7">
        <v>78093.23</v>
      </c>
      <c r="L14" s="9"/>
    </row>
    <row r="15" spans="1:12" s="8" customFormat="1" ht="15" thickBot="1" x14ac:dyDescent="0.35">
      <c r="A15" s="5" t="s">
        <v>307</v>
      </c>
      <c r="B15" s="6" t="s">
        <v>321</v>
      </c>
      <c r="C15" s="6">
        <v>10</v>
      </c>
      <c r="D15" s="6" t="s">
        <v>10</v>
      </c>
      <c r="E15" s="6" t="s">
        <v>125</v>
      </c>
      <c r="F15" s="7">
        <f t="shared" si="0"/>
        <v>185807.16</v>
      </c>
      <c r="G15" s="7">
        <v>0</v>
      </c>
      <c r="H15" s="7">
        <f t="shared" si="1"/>
        <v>20645.240000000002</v>
      </c>
      <c r="I15" s="7">
        <v>675806.80799999996</v>
      </c>
      <c r="J15" s="7">
        <v>206452.4</v>
      </c>
      <c r="L15" s="9"/>
    </row>
    <row r="16" spans="1:12" s="8" customFormat="1" ht="15" thickBot="1" x14ac:dyDescent="0.35">
      <c r="A16" s="5" t="s">
        <v>15</v>
      </c>
      <c r="B16" s="6" t="s">
        <v>322</v>
      </c>
      <c r="C16" s="6">
        <v>10</v>
      </c>
      <c r="D16" s="6" t="s">
        <v>10</v>
      </c>
      <c r="E16" s="6" t="s">
        <v>125</v>
      </c>
      <c r="F16" s="7">
        <f t="shared" si="0"/>
        <v>50828.13</v>
      </c>
      <c r="G16" s="7">
        <v>0</v>
      </c>
      <c r="H16" s="7">
        <f t="shared" si="1"/>
        <v>5647.57</v>
      </c>
      <c r="I16" s="7">
        <v>189404.476</v>
      </c>
      <c r="J16" s="7">
        <v>56475.7</v>
      </c>
      <c r="L16" s="9"/>
    </row>
    <row r="17" spans="1:12" s="8" customFormat="1" ht="15" thickBot="1" x14ac:dyDescent="0.35">
      <c r="A17" s="5" t="s">
        <v>27</v>
      </c>
      <c r="B17" s="6" t="s">
        <v>323</v>
      </c>
      <c r="C17" s="6">
        <v>10</v>
      </c>
      <c r="D17" s="6" t="s">
        <v>10</v>
      </c>
      <c r="E17" s="6" t="s">
        <v>125</v>
      </c>
      <c r="F17" s="7">
        <f t="shared" si="0"/>
        <v>52410.33</v>
      </c>
      <c r="G17" s="7">
        <v>0</v>
      </c>
      <c r="H17" s="7">
        <f t="shared" si="1"/>
        <v>5823.37</v>
      </c>
      <c r="I17" s="7">
        <v>194033.71900000001</v>
      </c>
      <c r="J17" s="7">
        <v>58233.7</v>
      </c>
      <c r="L17" s="9"/>
    </row>
    <row r="18" spans="1:12" s="8" customFormat="1" ht="15" thickBot="1" x14ac:dyDescent="0.35">
      <c r="A18" s="5" t="s">
        <v>28</v>
      </c>
      <c r="B18" s="6" t="s">
        <v>324</v>
      </c>
      <c r="C18" s="6">
        <v>10</v>
      </c>
      <c r="D18" s="6" t="s">
        <v>10</v>
      </c>
      <c r="E18" s="6" t="s">
        <v>125</v>
      </c>
      <c r="F18" s="7">
        <f t="shared" si="0"/>
        <v>45350.91</v>
      </c>
      <c r="G18" s="7">
        <v>0</v>
      </c>
      <c r="H18" s="7">
        <f t="shared" si="1"/>
        <v>5038.9900000000007</v>
      </c>
      <c r="I18" s="7">
        <v>164741.033</v>
      </c>
      <c r="J18" s="7">
        <v>50389.9</v>
      </c>
      <c r="L18" s="9"/>
    </row>
    <row r="19" spans="1:12" s="8" customFormat="1" ht="15" thickBot="1" x14ac:dyDescent="0.35">
      <c r="A19" s="5" t="s">
        <v>16</v>
      </c>
      <c r="B19" s="6" t="s">
        <v>325</v>
      </c>
      <c r="C19" s="6">
        <v>10</v>
      </c>
      <c r="D19" s="6" t="s">
        <v>10</v>
      </c>
      <c r="E19" s="6" t="s">
        <v>125</v>
      </c>
      <c r="F19" s="7">
        <f t="shared" si="0"/>
        <v>48272.922000000006</v>
      </c>
      <c r="G19" s="7">
        <v>0</v>
      </c>
      <c r="H19" s="7">
        <f t="shared" si="1"/>
        <v>5363.6580000000004</v>
      </c>
      <c r="I19" s="7">
        <v>177596.81700000001</v>
      </c>
      <c r="J19" s="7">
        <v>53636.58</v>
      </c>
      <c r="L19" s="9"/>
    </row>
    <row r="20" spans="1:12" s="8" customFormat="1" ht="15" thickBot="1" x14ac:dyDescent="0.35">
      <c r="A20" s="5" t="s">
        <v>17</v>
      </c>
      <c r="B20" s="6" t="s">
        <v>326</v>
      </c>
      <c r="C20" s="6">
        <v>10</v>
      </c>
      <c r="D20" s="6" t="s">
        <v>10</v>
      </c>
      <c r="E20" s="6" t="s">
        <v>125</v>
      </c>
      <c r="F20" s="7">
        <f t="shared" si="0"/>
        <v>75698.459999999992</v>
      </c>
      <c r="G20" s="7">
        <v>0</v>
      </c>
      <c r="H20" s="7">
        <f t="shared" si="1"/>
        <v>8410.94</v>
      </c>
      <c r="I20" s="7">
        <v>280052.90100000001</v>
      </c>
      <c r="J20" s="7">
        <v>84109.4</v>
      </c>
      <c r="L20" s="9"/>
    </row>
    <row r="21" spans="1:12" s="8" customFormat="1" ht="15" thickBot="1" x14ac:dyDescent="0.35">
      <c r="A21" s="5" t="s">
        <v>18</v>
      </c>
      <c r="B21" s="6" t="s">
        <v>327</v>
      </c>
      <c r="C21" s="6">
        <v>10</v>
      </c>
      <c r="D21" s="6" t="s">
        <v>10</v>
      </c>
      <c r="E21" s="6" t="s">
        <v>125</v>
      </c>
      <c r="F21" s="7">
        <f t="shared" si="0"/>
        <v>56850.570000000007</v>
      </c>
      <c r="G21" s="7">
        <v>0</v>
      </c>
      <c r="H21" s="7">
        <f t="shared" si="1"/>
        <v>6316.7300000000005</v>
      </c>
      <c r="I21" s="7">
        <v>209426.2</v>
      </c>
      <c r="J21" s="7">
        <v>63167.3</v>
      </c>
      <c r="L21" s="9"/>
    </row>
    <row r="22" spans="1:12" s="8" customFormat="1" ht="15" thickBot="1" x14ac:dyDescent="0.35">
      <c r="A22" s="5" t="s">
        <v>64</v>
      </c>
      <c r="B22" s="6" t="s">
        <v>65</v>
      </c>
      <c r="C22" s="6">
        <v>10</v>
      </c>
      <c r="D22" s="6" t="s">
        <v>31</v>
      </c>
      <c r="E22" s="6" t="s">
        <v>125</v>
      </c>
      <c r="F22" s="7">
        <f>J22*0.9</f>
        <v>130385.871</v>
      </c>
      <c r="G22" s="7">
        <f>I22*0.1</f>
        <v>47082.019400000005</v>
      </c>
      <c r="H22" s="7">
        <v>0</v>
      </c>
      <c r="I22" s="7">
        <v>470820.19400000002</v>
      </c>
      <c r="J22" s="7">
        <v>144873.19</v>
      </c>
      <c r="L22" s="9"/>
    </row>
    <row r="23" spans="1:12" s="8" customFormat="1" ht="15" thickBot="1" x14ac:dyDescent="0.35">
      <c r="A23" s="5" t="s">
        <v>48</v>
      </c>
      <c r="B23" s="6" t="s">
        <v>49</v>
      </c>
      <c r="C23" s="6">
        <v>10</v>
      </c>
      <c r="D23" s="6" t="s">
        <v>31</v>
      </c>
      <c r="E23" s="6" t="s">
        <v>125</v>
      </c>
      <c r="F23" s="7">
        <f t="shared" ref="F23:F39" si="2">J23*0.9</f>
        <v>32939.820000000007</v>
      </c>
      <c r="G23" s="7">
        <v>0</v>
      </c>
      <c r="H23" s="7">
        <f t="shared" ref="H23:H39" si="3">J23*0.1</f>
        <v>3659.9800000000005</v>
      </c>
      <c r="I23" s="7">
        <v>121770.322</v>
      </c>
      <c r="J23" s="7">
        <v>36599.800000000003</v>
      </c>
      <c r="L23" s="9"/>
    </row>
    <row r="24" spans="1:12" s="8" customFormat="1" ht="15" thickBot="1" x14ac:dyDescent="0.35">
      <c r="A24" s="5" t="s">
        <v>29</v>
      </c>
      <c r="B24" s="6" t="s">
        <v>30</v>
      </c>
      <c r="C24" s="6">
        <v>10</v>
      </c>
      <c r="D24" s="6" t="s">
        <v>31</v>
      </c>
      <c r="E24" s="6" t="s">
        <v>125</v>
      </c>
      <c r="F24" s="7">
        <f t="shared" si="2"/>
        <v>110671.974</v>
      </c>
      <c r="G24" s="7">
        <v>0</v>
      </c>
      <c r="H24" s="7">
        <f t="shared" si="3"/>
        <v>12296.886</v>
      </c>
      <c r="I24" s="7">
        <v>409811.57</v>
      </c>
      <c r="J24" s="7">
        <v>122968.86</v>
      </c>
      <c r="L24" s="9"/>
    </row>
    <row r="25" spans="1:12" s="8" customFormat="1" ht="15" thickBot="1" x14ac:dyDescent="0.35">
      <c r="A25" s="5" t="s">
        <v>58</v>
      </c>
      <c r="B25" s="6" t="s">
        <v>59</v>
      </c>
      <c r="C25" s="6">
        <v>10</v>
      </c>
      <c r="D25" s="6" t="s">
        <v>31</v>
      </c>
      <c r="E25" s="6" t="s">
        <v>125</v>
      </c>
      <c r="F25" s="7">
        <f t="shared" si="2"/>
        <v>36098.729999999996</v>
      </c>
      <c r="G25" s="7">
        <v>0</v>
      </c>
      <c r="H25" s="7">
        <f t="shared" si="3"/>
        <v>4010.97</v>
      </c>
      <c r="I25" s="7">
        <v>133263.08300000001</v>
      </c>
      <c r="J25" s="7">
        <v>40109.699999999997</v>
      </c>
      <c r="L25" s="9"/>
    </row>
    <row r="26" spans="1:12" s="8" customFormat="1" ht="15" thickBot="1" x14ac:dyDescent="0.35">
      <c r="A26" s="5" t="s">
        <v>54</v>
      </c>
      <c r="B26" s="6" t="s">
        <v>55</v>
      </c>
      <c r="C26" s="6">
        <v>10</v>
      </c>
      <c r="D26" s="6" t="s">
        <v>31</v>
      </c>
      <c r="E26" s="6" t="s">
        <v>125</v>
      </c>
      <c r="F26" s="7">
        <f t="shared" si="2"/>
        <v>25271.910000000003</v>
      </c>
      <c r="G26" s="7">
        <v>0</v>
      </c>
      <c r="H26" s="7">
        <f t="shared" si="3"/>
        <v>2807.9900000000002</v>
      </c>
      <c r="I26" s="7">
        <v>93381</v>
      </c>
      <c r="J26" s="7">
        <v>28079.9</v>
      </c>
      <c r="L26" s="9"/>
    </row>
    <row r="27" spans="1:12" s="8" customFormat="1" ht="15" thickBot="1" x14ac:dyDescent="0.35">
      <c r="A27" s="5" t="s">
        <v>36</v>
      </c>
      <c r="B27" s="6" t="s">
        <v>37</v>
      </c>
      <c r="C27" s="6">
        <v>10</v>
      </c>
      <c r="D27" s="6" t="s">
        <v>31</v>
      </c>
      <c r="E27" s="6" t="s">
        <v>125</v>
      </c>
      <c r="F27" s="7">
        <f t="shared" si="2"/>
        <v>181567.098</v>
      </c>
      <c r="G27" s="7">
        <v>0</v>
      </c>
      <c r="H27" s="7">
        <f t="shared" si="3"/>
        <v>20174.122000000003</v>
      </c>
      <c r="I27" s="7">
        <v>663045.28899999999</v>
      </c>
      <c r="J27" s="7">
        <v>201741.22</v>
      </c>
      <c r="L27" s="9"/>
    </row>
    <row r="28" spans="1:12" s="8" customFormat="1" ht="15" thickBot="1" x14ac:dyDescent="0.35">
      <c r="A28" s="5" t="s">
        <v>32</v>
      </c>
      <c r="B28" s="6" t="s">
        <v>33</v>
      </c>
      <c r="C28" s="6">
        <v>10</v>
      </c>
      <c r="D28" s="6" t="s">
        <v>31</v>
      </c>
      <c r="E28" s="6" t="s">
        <v>125</v>
      </c>
      <c r="F28" s="7">
        <f t="shared" si="2"/>
        <v>69729.209999999992</v>
      </c>
      <c r="G28" s="7">
        <v>0</v>
      </c>
      <c r="H28" s="7">
        <f t="shared" si="3"/>
        <v>7747.69</v>
      </c>
      <c r="I28" s="7">
        <v>256204.728</v>
      </c>
      <c r="J28" s="7">
        <v>77476.899999999994</v>
      </c>
      <c r="L28" s="9"/>
    </row>
    <row r="29" spans="1:12" s="8" customFormat="1" ht="15" thickBot="1" x14ac:dyDescent="0.35">
      <c r="A29" s="5" t="s">
        <v>42</v>
      </c>
      <c r="B29" s="6" t="s">
        <v>43</v>
      </c>
      <c r="C29" s="6">
        <v>10</v>
      </c>
      <c r="D29" s="6" t="s">
        <v>31</v>
      </c>
      <c r="E29" s="6" t="s">
        <v>125</v>
      </c>
      <c r="F29" s="7">
        <f t="shared" si="2"/>
        <v>109245.69</v>
      </c>
      <c r="G29" s="7">
        <v>0</v>
      </c>
      <c r="H29" s="7">
        <f t="shared" si="3"/>
        <v>12138.410000000002</v>
      </c>
      <c r="I29" s="7">
        <v>403551.13799999998</v>
      </c>
      <c r="J29" s="7">
        <v>121384.1</v>
      </c>
      <c r="L29" s="9"/>
    </row>
    <row r="30" spans="1:12" s="8" customFormat="1" ht="15" thickBot="1" x14ac:dyDescent="0.35">
      <c r="A30" s="5" t="s">
        <v>50</v>
      </c>
      <c r="B30" s="6" t="s">
        <v>51</v>
      </c>
      <c r="C30" s="6">
        <v>10</v>
      </c>
      <c r="D30" s="6" t="s">
        <v>31</v>
      </c>
      <c r="E30" s="6" t="s">
        <v>125</v>
      </c>
      <c r="F30" s="7">
        <f t="shared" si="2"/>
        <v>43632.936000000002</v>
      </c>
      <c r="G30" s="7">
        <v>0</v>
      </c>
      <c r="H30" s="7">
        <f t="shared" si="3"/>
        <v>4848.1040000000003</v>
      </c>
      <c r="I30" s="7">
        <v>160065.30300000001</v>
      </c>
      <c r="J30" s="7">
        <v>48481.04</v>
      </c>
      <c r="L30" s="9"/>
    </row>
    <row r="31" spans="1:12" s="8" customFormat="1" ht="15" thickBot="1" x14ac:dyDescent="0.35">
      <c r="A31" s="5" t="s">
        <v>60</v>
      </c>
      <c r="B31" s="6" t="s">
        <v>61</v>
      </c>
      <c r="C31" s="6">
        <v>10</v>
      </c>
      <c r="D31" s="6" t="s">
        <v>31</v>
      </c>
      <c r="E31" s="6" t="s">
        <v>125</v>
      </c>
      <c r="F31" s="7">
        <f t="shared" si="2"/>
        <v>64509.353999999999</v>
      </c>
      <c r="G31" s="7">
        <v>0</v>
      </c>
      <c r="H31" s="7">
        <f t="shared" si="3"/>
        <v>7167.7060000000001</v>
      </c>
      <c r="I31" s="7">
        <v>237596.18</v>
      </c>
      <c r="J31" s="7">
        <v>71677.06</v>
      </c>
      <c r="L31" s="9"/>
    </row>
    <row r="32" spans="1:12" s="8" customFormat="1" ht="15" thickBot="1" x14ac:dyDescent="0.35">
      <c r="A32" s="5" t="s">
        <v>46</v>
      </c>
      <c r="B32" s="6" t="s">
        <v>47</v>
      </c>
      <c r="C32" s="6">
        <v>10</v>
      </c>
      <c r="D32" s="6" t="s">
        <v>31</v>
      </c>
      <c r="E32" s="6" t="s">
        <v>125</v>
      </c>
      <c r="F32" s="7">
        <f t="shared" si="2"/>
        <v>90930.42</v>
      </c>
      <c r="G32" s="7">
        <v>0</v>
      </c>
      <c r="H32" s="7">
        <f t="shared" si="3"/>
        <v>10103.380000000001</v>
      </c>
      <c r="I32" s="7">
        <v>335131.79200000002</v>
      </c>
      <c r="J32" s="7">
        <v>101033.8</v>
      </c>
      <c r="L32" s="9"/>
    </row>
    <row r="33" spans="1:12" s="8" customFormat="1" ht="15" thickBot="1" x14ac:dyDescent="0.35">
      <c r="A33" s="5" t="s">
        <v>40</v>
      </c>
      <c r="B33" s="6" t="s">
        <v>41</v>
      </c>
      <c r="C33" s="6">
        <v>10</v>
      </c>
      <c r="D33" s="6" t="s">
        <v>31</v>
      </c>
      <c r="E33" s="6" t="s">
        <v>125</v>
      </c>
      <c r="F33" s="7">
        <f t="shared" si="2"/>
        <v>168686.34299999999</v>
      </c>
      <c r="G33" s="7">
        <v>0</v>
      </c>
      <c r="H33" s="7">
        <f t="shared" si="3"/>
        <v>18742.927</v>
      </c>
      <c r="I33" s="7">
        <v>615073.86</v>
      </c>
      <c r="J33" s="7">
        <v>187429.27</v>
      </c>
      <c r="L33" s="9"/>
    </row>
    <row r="34" spans="1:12" s="8" customFormat="1" ht="15" thickBot="1" x14ac:dyDescent="0.35">
      <c r="A34" s="5" t="s">
        <v>44</v>
      </c>
      <c r="B34" s="6" t="s">
        <v>45</v>
      </c>
      <c r="C34" s="6">
        <v>10</v>
      </c>
      <c r="D34" s="6" t="s">
        <v>31</v>
      </c>
      <c r="E34" s="6" t="s">
        <v>125</v>
      </c>
      <c r="F34" s="7">
        <f t="shared" si="2"/>
        <v>404056.386</v>
      </c>
      <c r="G34" s="7">
        <v>0</v>
      </c>
      <c r="H34" s="7">
        <f t="shared" si="3"/>
        <v>44895.154000000002</v>
      </c>
      <c r="I34" s="7">
        <v>1460536.2409999999</v>
      </c>
      <c r="J34" s="7">
        <v>448951.54</v>
      </c>
      <c r="L34" s="9"/>
    </row>
    <row r="35" spans="1:12" s="8" customFormat="1" ht="15" thickBot="1" x14ac:dyDescent="0.35">
      <c r="A35" s="5" t="s">
        <v>52</v>
      </c>
      <c r="B35" s="6" t="s">
        <v>53</v>
      </c>
      <c r="C35" s="6">
        <v>10</v>
      </c>
      <c r="D35" s="6" t="s">
        <v>31</v>
      </c>
      <c r="E35" s="6" t="s">
        <v>125</v>
      </c>
      <c r="F35" s="7">
        <f t="shared" si="2"/>
        <v>54289.647000000004</v>
      </c>
      <c r="G35" s="7">
        <v>0</v>
      </c>
      <c r="H35" s="7">
        <f t="shared" si="3"/>
        <v>6032.1830000000009</v>
      </c>
      <c r="I35" s="7">
        <v>201350.37599999999</v>
      </c>
      <c r="J35" s="7">
        <v>60321.83</v>
      </c>
      <c r="L35" s="9"/>
    </row>
    <row r="36" spans="1:12" s="8" customFormat="1" ht="15" thickBot="1" x14ac:dyDescent="0.35">
      <c r="A36" s="5" t="s">
        <v>34</v>
      </c>
      <c r="B36" s="6" t="s">
        <v>35</v>
      </c>
      <c r="C36" s="6">
        <v>10</v>
      </c>
      <c r="D36" s="6" t="s">
        <v>31</v>
      </c>
      <c r="E36" s="6" t="s">
        <v>125</v>
      </c>
      <c r="F36" s="7">
        <f t="shared" si="2"/>
        <v>67037.265000000014</v>
      </c>
      <c r="G36" s="7">
        <v>0</v>
      </c>
      <c r="H36" s="7">
        <f t="shared" si="3"/>
        <v>7448.5850000000009</v>
      </c>
      <c r="I36" s="7">
        <v>242358.30499999999</v>
      </c>
      <c r="J36" s="7">
        <v>74485.850000000006</v>
      </c>
      <c r="L36" s="9"/>
    </row>
    <row r="37" spans="1:12" s="8" customFormat="1" ht="15" thickBot="1" x14ac:dyDescent="0.35">
      <c r="A37" s="5" t="s">
        <v>56</v>
      </c>
      <c r="B37" s="6" t="s">
        <v>57</v>
      </c>
      <c r="C37" s="6">
        <v>10</v>
      </c>
      <c r="D37" s="6" t="s">
        <v>31</v>
      </c>
      <c r="E37" s="6" t="s">
        <v>125</v>
      </c>
      <c r="F37" s="7">
        <f t="shared" si="2"/>
        <v>512952.50699999998</v>
      </c>
      <c r="G37" s="7">
        <v>0</v>
      </c>
      <c r="H37" s="7">
        <f t="shared" si="3"/>
        <v>56994.722999999998</v>
      </c>
      <c r="I37" s="7">
        <v>1851565.585</v>
      </c>
      <c r="J37" s="7">
        <v>569947.23</v>
      </c>
      <c r="L37" s="9"/>
    </row>
    <row r="38" spans="1:12" s="8" customFormat="1" ht="15" thickBot="1" x14ac:dyDescent="0.35">
      <c r="A38" s="5" t="s">
        <v>38</v>
      </c>
      <c r="B38" s="6" t="s">
        <v>39</v>
      </c>
      <c r="C38" s="6">
        <v>10</v>
      </c>
      <c r="D38" s="6" t="s">
        <v>31</v>
      </c>
      <c r="E38" s="6" t="s">
        <v>125</v>
      </c>
      <c r="F38" s="7">
        <f t="shared" si="2"/>
        <v>74356.02</v>
      </c>
      <c r="G38" s="7">
        <v>0</v>
      </c>
      <c r="H38" s="7">
        <f t="shared" si="3"/>
        <v>8261.7800000000007</v>
      </c>
      <c r="I38" s="7">
        <v>273984.96600000001</v>
      </c>
      <c r="J38" s="7">
        <v>82617.8</v>
      </c>
      <c r="L38" s="9"/>
    </row>
    <row r="39" spans="1:12" s="8" customFormat="1" ht="15" thickBot="1" x14ac:dyDescent="0.35">
      <c r="A39" s="5" t="s">
        <v>62</v>
      </c>
      <c r="B39" s="6" t="s">
        <v>63</v>
      </c>
      <c r="C39" s="6">
        <v>10</v>
      </c>
      <c r="D39" s="6" t="s">
        <v>31</v>
      </c>
      <c r="E39" s="6" t="s">
        <v>125</v>
      </c>
      <c r="F39" s="7">
        <f t="shared" si="2"/>
        <v>350477.83799999999</v>
      </c>
      <c r="G39" s="7">
        <v>0</v>
      </c>
      <c r="H39" s="7">
        <f t="shared" si="3"/>
        <v>38941.982000000004</v>
      </c>
      <c r="I39" s="7">
        <v>1266436.4809999999</v>
      </c>
      <c r="J39" s="7">
        <v>389419.82</v>
      </c>
      <c r="L39" s="9"/>
    </row>
    <row r="40" spans="1:12" s="8" customFormat="1" ht="15" thickBot="1" x14ac:dyDescent="0.35">
      <c r="A40" s="5" t="s">
        <v>259</v>
      </c>
      <c r="B40" s="6" t="s">
        <v>66</v>
      </c>
      <c r="C40" s="6">
        <v>5</v>
      </c>
      <c r="D40" s="6" t="s">
        <v>67</v>
      </c>
      <c r="E40" s="6" t="s">
        <v>125</v>
      </c>
      <c r="F40" s="7">
        <f t="shared" ref="F10:F73" si="4">J40*0.95</f>
        <v>17144.934999999998</v>
      </c>
      <c r="G40" s="7">
        <v>0</v>
      </c>
      <c r="H40" s="7">
        <f t="shared" ref="G10:H55" si="5">J40*0.05</f>
        <v>902.36500000000001</v>
      </c>
      <c r="I40" s="7">
        <v>58658.559000000001</v>
      </c>
      <c r="J40" s="7">
        <v>18047.3</v>
      </c>
      <c r="L40" s="9"/>
    </row>
    <row r="41" spans="1:12" s="8" customFormat="1" ht="15" thickBot="1" x14ac:dyDescent="0.35">
      <c r="A41" s="5" t="s">
        <v>261</v>
      </c>
      <c r="B41" s="6" t="s">
        <v>68</v>
      </c>
      <c r="C41" s="6">
        <v>5</v>
      </c>
      <c r="D41" s="6" t="s">
        <v>67</v>
      </c>
      <c r="E41" s="6" t="s">
        <v>125</v>
      </c>
      <c r="F41" s="7">
        <f t="shared" si="4"/>
        <v>23228.734999999997</v>
      </c>
      <c r="G41" s="7">
        <v>0</v>
      </c>
      <c r="H41" s="7">
        <f t="shared" si="5"/>
        <v>1222.5650000000001</v>
      </c>
      <c r="I41" s="7">
        <v>79474.426000000007</v>
      </c>
      <c r="J41" s="7">
        <v>24451.3</v>
      </c>
      <c r="L41" s="9"/>
    </row>
    <row r="42" spans="1:12" s="8" customFormat="1" ht="15" thickBot="1" x14ac:dyDescent="0.35">
      <c r="A42" s="5" t="s">
        <v>262</v>
      </c>
      <c r="B42" s="6" t="s">
        <v>84</v>
      </c>
      <c r="C42" s="6">
        <v>5</v>
      </c>
      <c r="D42" s="6" t="s">
        <v>67</v>
      </c>
      <c r="E42" s="6" t="s">
        <v>125</v>
      </c>
      <c r="F42" s="7">
        <f t="shared" si="4"/>
        <v>48407.458999999995</v>
      </c>
      <c r="G42" s="7">
        <v>0</v>
      </c>
      <c r="H42" s="7">
        <f t="shared" si="5"/>
        <v>2547.7610000000004</v>
      </c>
      <c r="I42" s="7">
        <v>165604.37899999999</v>
      </c>
      <c r="J42" s="7">
        <v>50955.22</v>
      </c>
      <c r="L42" s="9"/>
    </row>
    <row r="43" spans="1:12" s="8" customFormat="1" ht="15" thickBot="1" x14ac:dyDescent="0.35">
      <c r="A43" s="5" t="s">
        <v>264</v>
      </c>
      <c r="B43" s="6" t="s">
        <v>69</v>
      </c>
      <c r="C43" s="6">
        <v>5</v>
      </c>
      <c r="D43" s="6" t="s">
        <v>67</v>
      </c>
      <c r="E43" s="6" t="s">
        <v>125</v>
      </c>
      <c r="F43" s="7">
        <f t="shared" si="4"/>
        <v>8327.2250000000004</v>
      </c>
      <c r="G43" s="7">
        <v>0</v>
      </c>
      <c r="H43" s="7">
        <f t="shared" si="5"/>
        <v>438.27500000000003</v>
      </c>
      <c r="I43" s="7">
        <v>28480.626</v>
      </c>
      <c r="J43" s="7">
        <v>8765.5</v>
      </c>
      <c r="L43" s="9"/>
    </row>
    <row r="44" spans="1:12" s="8" customFormat="1" ht="15" thickBot="1" x14ac:dyDescent="0.35">
      <c r="A44" s="5" t="s">
        <v>265</v>
      </c>
      <c r="B44" s="6" t="s">
        <v>85</v>
      </c>
      <c r="C44" s="6">
        <v>5</v>
      </c>
      <c r="D44" s="6" t="s">
        <v>67</v>
      </c>
      <c r="E44" s="6" t="s">
        <v>125</v>
      </c>
      <c r="F44" s="7">
        <f t="shared" si="4"/>
        <v>36003.385000000002</v>
      </c>
      <c r="G44" s="7">
        <v>0</v>
      </c>
      <c r="H44" s="7">
        <f t="shared" si="5"/>
        <v>1894.9150000000002</v>
      </c>
      <c r="I44" s="7">
        <v>123155.973</v>
      </c>
      <c r="J44" s="7">
        <v>37898.300000000003</v>
      </c>
      <c r="L44" s="9"/>
    </row>
    <row r="45" spans="1:12" s="8" customFormat="1" ht="15" thickBot="1" x14ac:dyDescent="0.35">
      <c r="A45" s="5" t="s">
        <v>267</v>
      </c>
      <c r="B45" s="6" t="s">
        <v>71</v>
      </c>
      <c r="C45" s="6">
        <v>10</v>
      </c>
      <c r="D45" s="6" t="s">
        <v>67</v>
      </c>
      <c r="E45" s="6" t="s">
        <v>125</v>
      </c>
      <c r="F45" s="7">
        <f>J45*0.9</f>
        <v>414048.13199999998</v>
      </c>
      <c r="G45" s="7">
        <v>0</v>
      </c>
      <c r="H45" s="7">
        <f>J45*0.1</f>
        <v>46005.347999999998</v>
      </c>
      <c r="I45" s="7">
        <v>1552206.9779999999</v>
      </c>
      <c r="J45" s="7">
        <v>460053.48</v>
      </c>
      <c r="L45" s="9"/>
    </row>
    <row r="46" spans="1:12" s="8" customFormat="1" ht="15" thickBot="1" x14ac:dyDescent="0.35">
      <c r="A46" s="5" t="s">
        <v>266</v>
      </c>
      <c r="B46" s="6" t="s">
        <v>70</v>
      </c>
      <c r="C46" s="6">
        <v>5</v>
      </c>
      <c r="D46" s="6" t="s">
        <v>67</v>
      </c>
      <c r="E46" s="6" t="s">
        <v>125</v>
      </c>
      <c r="F46" s="7">
        <f t="shared" si="4"/>
        <v>116506.29949999999</v>
      </c>
      <c r="G46" s="7">
        <v>0</v>
      </c>
      <c r="H46" s="7">
        <f t="shared" si="5"/>
        <v>6131.9105000000009</v>
      </c>
      <c r="I46" s="7">
        <v>398483.62400000001</v>
      </c>
      <c r="J46" s="7">
        <v>122638.21</v>
      </c>
      <c r="L46" s="9"/>
    </row>
    <row r="47" spans="1:12" s="8" customFormat="1" ht="15" thickBot="1" x14ac:dyDescent="0.35">
      <c r="A47" s="5" t="s">
        <v>268</v>
      </c>
      <c r="B47" s="6" t="s">
        <v>72</v>
      </c>
      <c r="C47" s="6">
        <v>5</v>
      </c>
      <c r="D47" s="6" t="s">
        <v>67</v>
      </c>
      <c r="E47" s="6" t="s">
        <v>125</v>
      </c>
      <c r="F47" s="7">
        <f t="shared" si="4"/>
        <v>8862.74</v>
      </c>
      <c r="G47" s="7">
        <v>0</v>
      </c>
      <c r="H47" s="7">
        <f t="shared" si="5"/>
        <v>466.46000000000004</v>
      </c>
      <c r="I47" s="7">
        <v>30311.215</v>
      </c>
      <c r="J47" s="7">
        <v>9329.2000000000007</v>
      </c>
      <c r="L47" s="9"/>
    </row>
    <row r="48" spans="1:12" s="8" customFormat="1" ht="15" thickBot="1" x14ac:dyDescent="0.35">
      <c r="A48" s="5" t="s">
        <v>269</v>
      </c>
      <c r="B48" s="6" t="s">
        <v>73</v>
      </c>
      <c r="C48" s="6">
        <v>5</v>
      </c>
      <c r="D48" s="6" t="s">
        <v>67</v>
      </c>
      <c r="E48" s="6" t="s">
        <v>125</v>
      </c>
      <c r="F48" s="7">
        <f t="shared" si="4"/>
        <v>9628.7440000000006</v>
      </c>
      <c r="G48" s="7">
        <v>0</v>
      </c>
      <c r="H48" s="7">
        <f t="shared" si="5"/>
        <v>506.77600000000007</v>
      </c>
      <c r="I48" s="7">
        <v>32919.995000000003</v>
      </c>
      <c r="J48" s="7">
        <v>10135.52</v>
      </c>
      <c r="L48" s="9"/>
    </row>
    <row r="49" spans="1:12" s="8" customFormat="1" ht="15" thickBot="1" x14ac:dyDescent="0.35">
      <c r="A49" s="5" t="s">
        <v>271</v>
      </c>
      <c r="B49" s="6" t="s">
        <v>74</v>
      </c>
      <c r="C49" s="6">
        <v>5</v>
      </c>
      <c r="D49" s="6" t="s">
        <v>67</v>
      </c>
      <c r="E49" s="6" t="s">
        <v>125</v>
      </c>
      <c r="F49" s="7">
        <f t="shared" si="4"/>
        <v>6511.7084999999997</v>
      </c>
      <c r="G49" s="7">
        <v>0</v>
      </c>
      <c r="H49" s="7">
        <f t="shared" si="5"/>
        <v>342.72150000000005</v>
      </c>
      <c r="I49" s="7">
        <v>22279.375</v>
      </c>
      <c r="J49" s="7">
        <v>6854.43</v>
      </c>
      <c r="L49" s="9"/>
    </row>
    <row r="50" spans="1:12" s="8" customFormat="1" ht="15" thickBot="1" x14ac:dyDescent="0.35">
      <c r="A50" s="5" t="s">
        <v>272</v>
      </c>
      <c r="B50" s="6" t="s">
        <v>75</v>
      </c>
      <c r="C50" s="6">
        <v>5</v>
      </c>
      <c r="D50" s="6" t="s">
        <v>67</v>
      </c>
      <c r="E50" s="6" t="s">
        <v>125</v>
      </c>
      <c r="F50" s="7">
        <f t="shared" si="4"/>
        <v>19461.585999999999</v>
      </c>
      <c r="G50" s="7">
        <v>0</v>
      </c>
      <c r="H50" s="7">
        <f t="shared" si="5"/>
        <v>1024.2940000000001</v>
      </c>
      <c r="I50" s="7">
        <v>66529.077000000005</v>
      </c>
      <c r="J50" s="7">
        <v>20485.88</v>
      </c>
      <c r="L50" s="9"/>
    </row>
    <row r="51" spans="1:12" s="8" customFormat="1" ht="15" thickBot="1" x14ac:dyDescent="0.35">
      <c r="A51" s="5" t="s">
        <v>273</v>
      </c>
      <c r="B51" s="6" t="s">
        <v>76</v>
      </c>
      <c r="C51" s="6">
        <v>5</v>
      </c>
      <c r="D51" s="6" t="s">
        <v>67</v>
      </c>
      <c r="E51" s="6" t="s">
        <v>125</v>
      </c>
      <c r="F51" s="7">
        <f t="shared" si="4"/>
        <v>43116.035000000003</v>
      </c>
      <c r="G51" s="7">
        <v>0</v>
      </c>
      <c r="H51" s="7">
        <f t="shared" si="5"/>
        <v>2269.2650000000003</v>
      </c>
      <c r="I51" s="7">
        <v>147516.163</v>
      </c>
      <c r="J51" s="7">
        <v>45385.3</v>
      </c>
      <c r="L51" s="9"/>
    </row>
    <row r="52" spans="1:12" s="8" customFormat="1" ht="15" thickBot="1" x14ac:dyDescent="0.35">
      <c r="A52" s="5" t="s">
        <v>274</v>
      </c>
      <c r="B52" s="6" t="s">
        <v>77</v>
      </c>
      <c r="C52" s="6">
        <v>5</v>
      </c>
      <c r="D52" s="6" t="s">
        <v>67</v>
      </c>
      <c r="E52" s="6" t="s">
        <v>125</v>
      </c>
      <c r="F52" s="7">
        <f t="shared" si="4"/>
        <v>13230.915999999999</v>
      </c>
      <c r="G52" s="7">
        <v>0</v>
      </c>
      <c r="H52" s="7">
        <f t="shared" si="5"/>
        <v>696.36400000000003</v>
      </c>
      <c r="I52" s="7">
        <v>45271.925999999999</v>
      </c>
      <c r="J52" s="7">
        <v>13927.28</v>
      </c>
      <c r="L52" s="9"/>
    </row>
    <row r="53" spans="1:12" s="8" customFormat="1" ht="15" thickBot="1" x14ac:dyDescent="0.35">
      <c r="A53" s="5" t="s">
        <v>275</v>
      </c>
      <c r="B53" s="6" t="s">
        <v>78</v>
      </c>
      <c r="C53" s="6">
        <v>5</v>
      </c>
      <c r="D53" s="6" t="s">
        <v>67</v>
      </c>
      <c r="E53" s="6" t="s">
        <v>125</v>
      </c>
      <c r="F53" s="7">
        <f t="shared" si="4"/>
        <v>18457.075000000001</v>
      </c>
      <c r="G53" s="7">
        <v>0</v>
      </c>
      <c r="H53" s="7">
        <f t="shared" si="5"/>
        <v>971.42500000000007</v>
      </c>
      <c r="I53" s="7">
        <v>63129.059000000001</v>
      </c>
      <c r="J53" s="7">
        <v>19428.5</v>
      </c>
      <c r="L53" s="9"/>
    </row>
    <row r="54" spans="1:12" s="8" customFormat="1" ht="15" thickBot="1" x14ac:dyDescent="0.35">
      <c r="A54" s="5" t="s">
        <v>277</v>
      </c>
      <c r="B54" s="6" t="s">
        <v>86</v>
      </c>
      <c r="C54" s="6">
        <v>5</v>
      </c>
      <c r="D54" s="6" t="s">
        <v>67</v>
      </c>
      <c r="E54" s="6" t="s">
        <v>125</v>
      </c>
      <c r="F54" s="7">
        <f t="shared" si="4"/>
        <v>10108.455999999998</v>
      </c>
      <c r="G54" s="7">
        <v>0</v>
      </c>
      <c r="H54" s="7">
        <f t="shared" si="5"/>
        <v>532.024</v>
      </c>
      <c r="I54" s="7">
        <v>34587.459000000003</v>
      </c>
      <c r="J54" s="7">
        <v>10640.48</v>
      </c>
      <c r="L54" s="9"/>
    </row>
    <row r="55" spans="1:12" s="8" customFormat="1" ht="15" thickBot="1" x14ac:dyDescent="0.35">
      <c r="A55" s="5" t="s">
        <v>279</v>
      </c>
      <c r="B55" s="6" t="s">
        <v>87</v>
      </c>
      <c r="C55" s="6">
        <v>5</v>
      </c>
      <c r="D55" s="6" t="s">
        <v>67</v>
      </c>
      <c r="E55" s="6" t="s">
        <v>125</v>
      </c>
      <c r="F55" s="7">
        <f t="shared" si="4"/>
        <v>4105.8049999999994</v>
      </c>
      <c r="G55" s="7">
        <v>0</v>
      </c>
      <c r="H55" s="7">
        <f t="shared" si="5"/>
        <v>216.095</v>
      </c>
      <c r="I55" s="7">
        <v>14045.25</v>
      </c>
      <c r="J55" s="7">
        <v>4321.8999999999996</v>
      </c>
      <c r="L55" s="9"/>
    </row>
    <row r="56" spans="1:12" s="8" customFormat="1" ht="15" thickBot="1" x14ac:dyDescent="0.35">
      <c r="A56" s="5" t="s">
        <v>280</v>
      </c>
      <c r="B56" s="6" t="s">
        <v>88</v>
      </c>
      <c r="C56" s="6">
        <v>5</v>
      </c>
      <c r="D56" s="6" t="s">
        <v>67</v>
      </c>
      <c r="E56" s="6" t="s">
        <v>125</v>
      </c>
      <c r="F56" s="7">
        <f t="shared" si="4"/>
        <v>9143.7404999999999</v>
      </c>
      <c r="G56" s="7">
        <v>0</v>
      </c>
      <c r="H56" s="7">
        <f t="shared" ref="H56:H76" si="6">J56*0.05</f>
        <v>481.24950000000001</v>
      </c>
      <c r="I56" s="7">
        <v>31278.062000000002</v>
      </c>
      <c r="J56" s="7">
        <v>9624.99</v>
      </c>
      <c r="L56" s="9"/>
    </row>
    <row r="57" spans="1:12" s="8" customFormat="1" ht="15" thickBot="1" x14ac:dyDescent="0.35">
      <c r="A57" s="5" t="s">
        <v>281</v>
      </c>
      <c r="B57" s="6" t="s">
        <v>79</v>
      </c>
      <c r="C57" s="6">
        <v>5</v>
      </c>
      <c r="D57" s="6" t="s">
        <v>67</v>
      </c>
      <c r="E57" s="6" t="s">
        <v>125</v>
      </c>
      <c r="F57" s="7">
        <f t="shared" si="4"/>
        <v>8260.06</v>
      </c>
      <c r="G57" s="7">
        <v>0</v>
      </c>
      <c r="H57" s="7">
        <f t="shared" si="6"/>
        <v>434.74</v>
      </c>
      <c r="I57" s="7">
        <v>28271.493999999999</v>
      </c>
      <c r="J57" s="7">
        <v>8694.7999999999993</v>
      </c>
      <c r="L57" s="9"/>
    </row>
    <row r="58" spans="1:12" s="8" customFormat="1" ht="15" thickBot="1" x14ac:dyDescent="0.35">
      <c r="A58" s="5" t="s">
        <v>282</v>
      </c>
      <c r="B58" s="6" t="s">
        <v>80</v>
      </c>
      <c r="C58" s="6">
        <v>5</v>
      </c>
      <c r="D58" s="6" t="s">
        <v>67</v>
      </c>
      <c r="E58" s="6" t="s">
        <v>125</v>
      </c>
      <c r="F58" s="7">
        <f t="shared" si="4"/>
        <v>24068.44</v>
      </c>
      <c r="G58" s="7">
        <v>0</v>
      </c>
      <c r="H58" s="7">
        <f t="shared" si="6"/>
        <v>1266.7600000000002</v>
      </c>
      <c r="I58" s="7">
        <v>82274.778999999995</v>
      </c>
      <c r="J58" s="7">
        <v>25335.200000000001</v>
      </c>
      <c r="L58" s="9"/>
    </row>
    <row r="59" spans="1:12" s="8" customFormat="1" ht="15" thickBot="1" x14ac:dyDescent="0.35">
      <c r="A59" s="5" t="s">
        <v>285</v>
      </c>
      <c r="B59" s="6" t="s">
        <v>81</v>
      </c>
      <c r="C59" s="6">
        <v>5</v>
      </c>
      <c r="D59" s="6" t="s">
        <v>67</v>
      </c>
      <c r="E59" s="6" t="s">
        <v>125</v>
      </c>
      <c r="F59" s="7">
        <f t="shared" si="4"/>
        <v>21472.09</v>
      </c>
      <c r="G59" s="7">
        <v>0</v>
      </c>
      <c r="H59" s="7">
        <f t="shared" si="6"/>
        <v>1130.1100000000001</v>
      </c>
      <c r="I59" s="7">
        <v>73362.934999999998</v>
      </c>
      <c r="J59" s="7">
        <v>22602.2</v>
      </c>
      <c r="L59" s="9"/>
    </row>
    <row r="60" spans="1:12" s="8" customFormat="1" ht="15" thickBot="1" x14ac:dyDescent="0.35">
      <c r="A60" s="5" t="s">
        <v>286</v>
      </c>
      <c r="B60" s="6" t="s">
        <v>82</v>
      </c>
      <c r="C60" s="6">
        <v>5</v>
      </c>
      <c r="D60" s="6" t="s">
        <v>67</v>
      </c>
      <c r="E60" s="6" t="s">
        <v>125</v>
      </c>
      <c r="F60" s="7">
        <f t="shared" si="4"/>
        <v>16481.644999999997</v>
      </c>
      <c r="G60" s="7">
        <v>0</v>
      </c>
      <c r="H60" s="7">
        <f t="shared" si="6"/>
        <v>867.45499999999993</v>
      </c>
      <c r="I60" s="7">
        <v>56328.152999999998</v>
      </c>
      <c r="J60" s="7">
        <v>17349.099999999999</v>
      </c>
      <c r="L60" s="9"/>
    </row>
    <row r="61" spans="1:12" s="8" customFormat="1" ht="15" thickBot="1" x14ac:dyDescent="0.35">
      <c r="A61" s="5" t="s">
        <v>289</v>
      </c>
      <c r="B61" s="6" t="s">
        <v>89</v>
      </c>
      <c r="C61" s="6">
        <v>5</v>
      </c>
      <c r="D61" s="6" t="s">
        <v>67</v>
      </c>
      <c r="E61" s="6" t="s">
        <v>125</v>
      </c>
      <c r="F61" s="7">
        <f t="shared" si="4"/>
        <v>5550.1849999999995</v>
      </c>
      <c r="G61" s="7">
        <v>0</v>
      </c>
      <c r="H61" s="7">
        <f t="shared" si="6"/>
        <v>292.11500000000001</v>
      </c>
      <c r="I61" s="7">
        <v>18986</v>
      </c>
      <c r="J61" s="7">
        <v>5842.3</v>
      </c>
      <c r="L61" s="9"/>
    </row>
    <row r="62" spans="1:12" s="8" customFormat="1" ht="15" thickBot="1" x14ac:dyDescent="0.35">
      <c r="A62" s="5" t="s">
        <v>290</v>
      </c>
      <c r="B62" s="6" t="s">
        <v>83</v>
      </c>
      <c r="C62" s="6">
        <v>5</v>
      </c>
      <c r="D62" s="6" t="s">
        <v>67</v>
      </c>
      <c r="E62" s="6" t="s">
        <v>125</v>
      </c>
      <c r="F62" s="7">
        <f t="shared" si="4"/>
        <v>6687.24</v>
      </c>
      <c r="G62" s="7">
        <v>0</v>
      </c>
      <c r="H62" s="7">
        <f t="shared" si="6"/>
        <v>351.96000000000004</v>
      </c>
      <c r="I62" s="7">
        <v>22871.504000000001</v>
      </c>
      <c r="J62" s="7">
        <v>7039.2</v>
      </c>
      <c r="L62" s="9"/>
    </row>
    <row r="63" spans="1:12" s="8" customFormat="1" ht="15" thickBot="1" x14ac:dyDescent="0.35">
      <c r="A63" s="5" t="s">
        <v>291</v>
      </c>
      <c r="B63" s="6" t="s">
        <v>90</v>
      </c>
      <c r="C63" s="6">
        <v>5</v>
      </c>
      <c r="D63" s="6" t="s">
        <v>67</v>
      </c>
      <c r="E63" s="6" t="s">
        <v>125</v>
      </c>
      <c r="F63" s="7">
        <f t="shared" si="4"/>
        <v>14286.574999999999</v>
      </c>
      <c r="G63" s="7">
        <v>0</v>
      </c>
      <c r="H63" s="7">
        <f t="shared" si="6"/>
        <v>751.92500000000007</v>
      </c>
      <c r="I63" s="7">
        <v>48872.959000000003</v>
      </c>
      <c r="J63" s="7">
        <v>15038.5</v>
      </c>
      <c r="L63" s="9"/>
    </row>
    <row r="64" spans="1:12" s="8" customFormat="1" ht="15" thickBot="1" x14ac:dyDescent="0.35">
      <c r="A64" s="5" t="s">
        <v>91</v>
      </c>
      <c r="B64" s="6" t="s">
        <v>92</v>
      </c>
      <c r="C64" s="6">
        <v>5</v>
      </c>
      <c r="D64" s="6" t="s">
        <v>93</v>
      </c>
      <c r="E64" s="6" t="s">
        <v>125</v>
      </c>
      <c r="F64" s="7">
        <f t="shared" si="4"/>
        <v>19111.244999999999</v>
      </c>
      <c r="G64" s="7">
        <v>0</v>
      </c>
      <c r="H64" s="7">
        <f t="shared" si="6"/>
        <v>1005.855</v>
      </c>
      <c r="I64" s="7">
        <v>65395</v>
      </c>
      <c r="J64" s="7">
        <v>20117.099999999999</v>
      </c>
      <c r="L64" s="9"/>
    </row>
    <row r="65" spans="1:12" s="8" customFormat="1" ht="15" thickBot="1" x14ac:dyDescent="0.35">
      <c r="A65" s="5" t="s">
        <v>94</v>
      </c>
      <c r="B65" s="6" t="s">
        <v>95</v>
      </c>
      <c r="C65" s="6">
        <v>5</v>
      </c>
      <c r="D65" s="6" t="s">
        <v>93</v>
      </c>
      <c r="E65" s="6" t="s">
        <v>125</v>
      </c>
      <c r="F65" s="7">
        <f t="shared" si="4"/>
        <v>18649.165000000001</v>
      </c>
      <c r="G65" s="7">
        <v>0</v>
      </c>
      <c r="H65" s="7">
        <f t="shared" si="6"/>
        <v>981.53500000000008</v>
      </c>
      <c r="I65" s="7">
        <v>63793</v>
      </c>
      <c r="J65" s="7">
        <v>19630.7</v>
      </c>
      <c r="L65" s="9"/>
    </row>
    <row r="66" spans="1:12" s="8" customFormat="1" ht="15" thickBot="1" x14ac:dyDescent="0.35">
      <c r="A66" s="5" t="s">
        <v>98</v>
      </c>
      <c r="B66" s="6" t="s">
        <v>99</v>
      </c>
      <c r="C66" s="6">
        <v>5</v>
      </c>
      <c r="D66" s="6" t="s">
        <v>93</v>
      </c>
      <c r="E66" s="6" t="s">
        <v>125</v>
      </c>
      <c r="F66" s="7">
        <f t="shared" si="4"/>
        <v>25999.219999999998</v>
      </c>
      <c r="G66" s="7">
        <v>0</v>
      </c>
      <c r="H66" s="7">
        <f t="shared" si="6"/>
        <v>1368.38</v>
      </c>
      <c r="I66" s="7">
        <v>88973.747000000003</v>
      </c>
      <c r="J66" s="7">
        <v>27367.599999999999</v>
      </c>
      <c r="L66" s="9"/>
    </row>
    <row r="67" spans="1:12" s="8" customFormat="1" ht="15" thickBot="1" x14ac:dyDescent="0.35">
      <c r="A67" s="5" t="s">
        <v>96</v>
      </c>
      <c r="B67" s="6" t="s">
        <v>97</v>
      </c>
      <c r="C67" s="6">
        <v>5</v>
      </c>
      <c r="D67" s="6" t="s">
        <v>93</v>
      </c>
      <c r="E67" s="6" t="s">
        <v>125</v>
      </c>
      <c r="F67" s="7">
        <f t="shared" si="4"/>
        <v>41594.039999999994</v>
      </c>
      <c r="G67" s="7">
        <v>0</v>
      </c>
      <c r="H67" s="7">
        <f t="shared" si="6"/>
        <v>2189.16</v>
      </c>
      <c r="I67" s="7">
        <v>142177.272</v>
      </c>
      <c r="J67" s="7">
        <v>43783.199999999997</v>
      </c>
      <c r="L67" s="9"/>
    </row>
    <row r="68" spans="1:12" s="8" customFormat="1" ht="15" thickBot="1" x14ac:dyDescent="0.35">
      <c r="A68" s="5" t="s">
        <v>100</v>
      </c>
      <c r="B68" s="6" t="s">
        <v>101</v>
      </c>
      <c r="C68" s="6">
        <v>5</v>
      </c>
      <c r="D68" s="6" t="s">
        <v>93</v>
      </c>
      <c r="E68" s="6" t="s">
        <v>125</v>
      </c>
      <c r="F68" s="7">
        <f t="shared" si="4"/>
        <v>11181.404999999999</v>
      </c>
      <c r="G68" s="7">
        <v>0</v>
      </c>
      <c r="H68" s="7">
        <f t="shared" si="6"/>
        <v>588.495</v>
      </c>
      <c r="I68" s="7">
        <v>38241.328999999998</v>
      </c>
      <c r="J68" s="7">
        <v>11769.9</v>
      </c>
      <c r="L68" s="9"/>
    </row>
    <row r="69" spans="1:12" s="8" customFormat="1" ht="15" thickBot="1" x14ac:dyDescent="0.35">
      <c r="A69" s="5" t="s">
        <v>102</v>
      </c>
      <c r="B69" s="6" t="s">
        <v>103</v>
      </c>
      <c r="C69" s="6">
        <v>5</v>
      </c>
      <c r="D69" s="6" t="s">
        <v>93</v>
      </c>
      <c r="E69" s="6" t="s">
        <v>125</v>
      </c>
      <c r="F69" s="7">
        <f t="shared" si="4"/>
        <v>7628.8894999999993</v>
      </c>
      <c r="G69" s="7">
        <v>0</v>
      </c>
      <c r="H69" s="7">
        <f t="shared" si="6"/>
        <v>401.52050000000003</v>
      </c>
      <c r="I69" s="7">
        <v>26099.112000000001</v>
      </c>
      <c r="J69" s="7">
        <v>8030.41</v>
      </c>
      <c r="L69" s="9"/>
    </row>
    <row r="70" spans="1:12" s="8" customFormat="1" ht="15" thickBot="1" x14ac:dyDescent="0.35">
      <c r="A70" s="5" t="s">
        <v>104</v>
      </c>
      <c r="B70" s="6" t="s">
        <v>105</v>
      </c>
      <c r="C70" s="6">
        <v>5</v>
      </c>
      <c r="D70" s="6" t="s">
        <v>93</v>
      </c>
      <c r="E70" s="6" t="s">
        <v>125</v>
      </c>
      <c r="F70" s="7">
        <f t="shared" si="4"/>
        <v>14229.574999999999</v>
      </c>
      <c r="G70" s="7">
        <v>0</v>
      </c>
      <c r="H70" s="7">
        <f t="shared" si="6"/>
        <v>748.92500000000007</v>
      </c>
      <c r="I70" s="7">
        <v>48691.406000000003</v>
      </c>
      <c r="J70" s="7">
        <v>14978.5</v>
      </c>
      <c r="L70" s="9"/>
    </row>
    <row r="71" spans="1:12" s="8" customFormat="1" ht="15" thickBot="1" x14ac:dyDescent="0.35">
      <c r="A71" s="5" t="s">
        <v>106</v>
      </c>
      <c r="B71" s="6" t="s">
        <v>107</v>
      </c>
      <c r="C71" s="6">
        <v>5</v>
      </c>
      <c r="D71" s="6" t="s">
        <v>93</v>
      </c>
      <c r="E71" s="6" t="s">
        <v>125</v>
      </c>
      <c r="F71" s="7">
        <f t="shared" si="4"/>
        <v>19043.415000000001</v>
      </c>
      <c r="G71" s="7">
        <v>0</v>
      </c>
      <c r="H71" s="7">
        <f t="shared" si="6"/>
        <v>1002.2850000000001</v>
      </c>
      <c r="I71" s="7">
        <v>65117.680999999997</v>
      </c>
      <c r="J71" s="7">
        <v>20045.7</v>
      </c>
      <c r="L71" s="9"/>
    </row>
    <row r="72" spans="1:12" s="8" customFormat="1" ht="15" thickBot="1" x14ac:dyDescent="0.35">
      <c r="A72" s="5" t="s">
        <v>108</v>
      </c>
      <c r="B72" s="6" t="s">
        <v>109</v>
      </c>
      <c r="C72" s="6">
        <v>5</v>
      </c>
      <c r="D72" s="6" t="s">
        <v>93</v>
      </c>
      <c r="E72" s="6" t="s">
        <v>125</v>
      </c>
      <c r="F72" s="7">
        <f t="shared" si="4"/>
        <v>14171.909999999998</v>
      </c>
      <c r="G72" s="7">
        <v>0</v>
      </c>
      <c r="H72" s="7">
        <f t="shared" si="6"/>
        <v>745.89</v>
      </c>
      <c r="I72" s="7">
        <v>48499</v>
      </c>
      <c r="J72" s="7">
        <v>14917.8</v>
      </c>
      <c r="L72" s="9"/>
    </row>
    <row r="73" spans="1:12" s="8" customFormat="1" ht="15" thickBot="1" x14ac:dyDescent="0.35">
      <c r="A73" s="5" t="s">
        <v>110</v>
      </c>
      <c r="B73" s="6" t="s">
        <v>111</v>
      </c>
      <c r="C73" s="6">
        <v>5</v>
      </c>
      <c r="D73" s="6" t="s">
        <v>93</v>
      </c>
      <c r="E73" s="6" t="s">
        <v>125</v>
      </c>
      <c r="F73" s="7">
        <f t="shared" si="4"/>
        <v>11301.77</v>
      </c>
      <c r="G73" s="7">
        <v>0</v>
      </c>
      <c r="H73" s="7">
        <f t="shared" si="6"/>
        <v>594.83000000000004</v>
      </c>
      <c r="I73" s="7">
        <v>38665</v>
      </c>
      <c r="J73" s="7">
        <v>11896.6</v>
      </c>
      <c r="L73" s="9"/>
    </row>
    <row r="74" spans="1:12" s="8" customFormat="1" ht="15" thickBot="1" x14ac:dyDescent="0.35">
      <c r="A74" s="5" t="s">
        <v>112</v>
      </c>
      <c r="B74" s="6" t="s">
        <v>113</v>
      </c>
      <c r="C74" s="6">
        <v>5</v>
      </c>
      <c r="D74" s="6" t="s">
        <v>93</v>
      </c>
      <c r="E74" s="6" t="s">
        <v>125</v>
      </c>
      <c r="F74" s="7">
        <f t="shared" ref="F74:F76" si="7">J74*0.95</f>
        <v>6836.579999999999</v>
      </c>
      <c r="G74" s="7">
        <v>0</v>
      </c>
      <c r="H74" s="7">
        <f t="shared" si="6"/>
        <v>359.82</v>
      </c>
      <c r="I74" s="7">
        <v>23385</v>
      </c>
      <c r="J74" s="7">
        <v>7196.4</v>
      </c>
      <c r="L74" s="9"/>
    </row>
    <row r="75" spans="1:12" s="8" customFormat="1" ht="15" thickBot="1" x14ac:dyDescent="0.35">
      <c r="A75" s="5" t="s">
        <v>114</v>
      </c>
      <c r="B75" s="6" t="s">
        <v>115</v>
      </c>
      <c r="C75" s="6">
        <v>5</v>
      </c>
      <c r="D75" s="6" t="s">
        <v>93</v>
      </c>
      <c r="E75" s="6" t="s">
        <v>125</v>
      </c>
      <c r="F75" s="7">
        <f t="shared" si="7"/>
        <v>11620.02</v>
      </c>
      <c r="G75" s="7">
        <v>0</v>
      </c>
      <c r="H75" s="7">
        <f t="shared" si="6"/>
        <v>611.58000000000004</v>
      </c>
      <c r="I75" s="7">
        <v>39753</v>
      </c>
      <c r="J75" s="7">
        <v>12231.6</v>
      </c>
      <c r="L75" s="9"/>
    </row>
    <row r="76" spans="1:12" s="8" customFormat="1" ht="15" thickBot="1" x14ac:dyDescent="0.35">
      <c r="A76" s="5" t="s">
        <v>116</v>
      </c>
      <c r="B76" s="6" t="s">
        <v>117</v>
      </c>
      <c r="C76" s="6">
        <v>5</v>
      </c>
      <c r="D76" s="6" t="s">
        <v>93</v>
      </c>
      <c r="E76" s="6" t="s">
        <v>125</v>
      </c>
      <c r="F76" s="7">
        <f t="shared" si="7"/>
        <v>6367.8499999999995</v>
      </c>
      <c r="G76" s="7">
        <v>0</v>
      </c>
      <c r="H76" s="7">
        <f t="shared" si="6"/>
        <v>335.15000000000003</v>
      </c>
      <c r="I76" s="7">
        <v>21768.258000000002</v>
      </c>
      <c r="J76" s="7">
        <v>6703</v>
      </c>
      <c r="L76" s="9"/>
    </row>
    <row r="77" spans="1:12" s="8" customFormat="1" ht="15" thickBot="1" x14ac:dyDescent="0.35">
      <c r="A77" s="5" t="s">
        <v>120</v>
      </c>
      <c r="B77" s="6" t="s">
        <v>121</v>
      </c>
      <c r="C77" s="6">
        <v>10</v>
      </c>
      <c r="D77" s="6" t="s">
        <v>93</v>
      </c>
      <c r="E77" s="6" t="s">
        <v>125</v>
      </c>
      <c r="F77" s="7">
        <f>J77*0.9</f>
        <v>28385.280000000002</v>
      </c>
      <c r="G77" s="7">
        <v>0</v>
      </c>
      <c r="H77" s="7">
        <f>J77*0.1</f>
        <v>3153.92</v>
      </c>
      <c r="I77" s="7">
        <v>106700.18399999999</v>
      </c>
      <c r="J77" s="7">
        <v>31539.200000000001</v>
      </c>
      <c r="L77" s="9"/>
    </row>
    <row r="78" spans="1:12" s="8" customFormat="1" ht="15" thickBot="1" x14ac:dyDescent="0.35">
      <c r="A78" s="5" t="s">
        <v>118</v>
      </c>
      <c r="B78" s="6" t="s">
        <v>119</v>
      </c>
      <c r="C78" s="6">
        <v>5</v>
      </c>
      <c r="D78" s="6" t="s">
        <v>93</v>
      </c>
      <c r="E78" s="6" t="s">
        <v>125</v>
      </c>
      <c r="F78" s="7">
        <f t="shared" ref="F78" si="8">J78*0.95</f>
        <v>128509.11249999999</v>
      </c>
      <c r="G78" s="7">
        <v>0</v>
      </c>
      <c r="H78" s="7">
        <f t="shared" ref="H78" si="9">J78*0.05</f>
        <v>6763.6375000000007</v>
      </c>
      <c r="I78" s="7">
        <v>439731.364</v>
      </c>
      <c r="J78" s="7">
        <v>135272.75</v>
      </c>
      <c r="L78" s="9"/>
    </row>
    <row r="79" spans="1:12" ht="15" thickBot="1" x14ac:dyDescent="0.35">
      <c r="A79" s="10" t="s">
        <v>122</v>
      </c>
      <c r="B79" s="11"/>
      <c r="C79" s="11"/>
      <c r="D79" s="11"/>
      <c r="E79" s="12"/>
      <c r="F79" s="3">
        <f>SUM(F2:F78)</f>
        <v>5688619.9124999978</v>
      </c>
      <c r="G79" s="3">
        <f>SUM(G2:G78)</f>
        <v>47082.019400000005</v>
      </c>
      <c r="H79" s="3">
        <f>SUM(H2:H78)</f>
        <v>569318.67849999992</v>
      </c>
      <c r="I79" s="4">
        <f>SUM(I2:I78)</f>
        <v>20617465.505999997</v>
      </c>
      <c r="J79" s="4">
        <f>SUM(J2:J78)</f>
        <v>6272425.9099999992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306</v>
      </c>
      <c r="B2" s="6" t="s">
        <v>308</v>
      </c>
      <c r="C2" s="6">
        <v>10</v>
      </c>
      <c r="D2" s="6" t="s">
        <v>10</v>
      </c>
      <c r="E2" s="6" t="s">
        <v>328</v>
      </c>
      <c r="F2" s="7">
        <f>J2*0.9</f>
        <v>233834.22</v>
      </c>
      <c r="G2" s="7">
        <v>0</v>
      </c>
      <c r="H2" s="7">
        <f>J2*0.1</f>
        <v>25981.58</v>
      </c>
      <c r="I2" s="7">
        <v>824581.07400000002</v>
      </c>
      <c r="J2" s="7">
        <v>259815.8</v>
      </c>
      <c r="L2" s="9"/>
    </row>
    <row r="3" spans="1:12" s="8" customFormat="1" ht="15" thickBot="1" x14ac:dyDescent="0.35">
      <c r="A3" s="5" t="s">
        <v>19</v>
      </c>
      <c r="B3" s="6" t="s">
        <v>309</v>
      </c>
      <c r="C3" s="6">
        <v>10</v>
      </c>
      <c r="D3" s="6" t="s">
        <v>10</v>
      </c>
      <c r="E3" s="6" t="s">
        <v>328</v>
      </c>
      <c r="F3" s="7">
        <f t="shared" ref="F3:F21" si="0">J3*0.9</f>
        <v>145835.44200000001</v>
      </c>
      <c r="G3" s="7">
        <v>0</v>
      </c>
      <c r="H3" s="7">
        <f t="shared" ref="H3:H21" si="1">J3*0.1</f>
        <v>16203.938000000002</v>
      </c>
      <c r="I3" s="7">
        <v>524097.63900000002</v>
      </c>
      <c r="J3" s="7">
        <v>162039.38</v>
      </c>
      <c r="L3" s="9"/>
    </row>
    <row r="4" spans="1:12" s="8" customFormat="1" ht="15" thickBot="1" x14ac:dyDescent="0.35">
      <c r="A4" s="5" t="s">
        <v>11</v>
      </c>
      <c r="B4" s="6" t="s">
        <v>310</v>
      </c>
      <c r="C4" s="6">
        <v>10</v>
      </c>
      <c r="D4" s="6" t="s">
        <v>10</v>
      </c>
      <c r="E4" s="6" t="s">
        <v>328</v>
      </c>
      <c r="F4" s="7">
        <f t="shared" si="0"/>
        <v>36723.78</v>
      </c>
      <c r="G4" s="7">
        <v>0</v>
      </c>
      <c r="H4" s="7">
        <f t="shared" si="1"/>
        <v>4080.42</v>
      </c>
      <c r="I4" s="7">
        <v>132484.67800000001</v>
      </c>
      <c r="J4" s="7">
        <v>40804.199999999997</v>
      </c>
      <c r="L4" s="9"/>
    </row>
    <row r="5" spans="1:12" s="8" customFormat="1" ht="15" thickBot="1" x14ac:dyDescent="0.35">
      <c r="A5" s="5" t="s">
        <v>24</v>
      </c>
      <c r="B5" s="6" t="s">
        <v>311</v>
      </c>
      <c r="C5" s="6">
        <v>10</v>
      </c>
      <c r="D5" s="6" t="s">
        <v>10</v>
      </c>
      <c r="E5" s="6" t="s">
        <v>328</v>
      </c>
      <c r="F5" s="7">
        <f t="shared" si="0"/>
        <v>184278.68100000001</v>
      </c>
      <c r="G5" s="7">
        <v>0</v>
      </c>
      <c r="H5" s="7">
        <f t="shared" si="1"/>
        <v>20475.409</v>
      </c>
      <c r="I5" s="7">
        <v>642997.78099999996</v>
      </c>
      <c r="J5" s="7">
        <v>204754.09</v>
      </c>
      <c r="L5" s="9"/>
    </row>
    <row r="6" spans="1:12" s="8" customFormat="1" ht="15" thickBot="1" x14ac:dyDescent="0.35">
      <c r="A6" s="5" t="s">
        <v>12</v>
      </c>
      <c r="B6" s="6" t="s">
        <v>312</v>
      </c>
      <c r="C6" s="6">
        <v>10</v>
      </c>
      <c r="D6" s="6" t="s">
        <v>10</v>
      </c>
      <c r="E6" s="6" t="s">
        <v>328</v>
      </c>
      <c r="F6" s="7">
        <f t="shared" si="0"/>
        <v>87283.17</v>
      </c>
      <c r="G6" s="7">
        <v>0</v>
      </c>
      <c r="H6" s="7">
        <f t="shared" si="1"/>
        <v>9698.130000000001</v>
      </c>
      <c r="I6" s="7">
        <v>311601.78700000001</v>
      </c>
      <c r="J6" s="7">
        <v>96981.3</v>
      </c>
      <c r="L6" s="9"/>
    </row>
    <row r="7" spans="1:12" s="8" customFormat="1" ht="15" thickBot="1" x14ac:dyDescent="0.35">
      <c r="A7" s="5" t="s">
        <v>20</v>
      </c>
      <c r="B7" s="6" t="s">
        <v>313</v>
      </c>
      <c r="C7" s="6">
        <v>10</v>
      </c>
      <c r="D7" s="6" t="s">
        <v>10</v>
      </c>
      <c r="E7" s="6" t="s">
        <v>328</v>
      </c>
      <c r="F7" s="7">
        <f t="shared" si="0"/>
        <v>106965.459</v>
      </c>
      <c r="G7" s="7">
        <v>0</v>
      </c>
      <c r="H7" s="7">
        <f t="shared" si="1"/>
        <v>11885.050999999999</v>
      </c>
      <c r="I7" s="7">
        <v>374266.72700000001</v>
      </c>
      <c r="J7" s="7">
        <v>118850.51</v>
      </c>
      <c r="L7" s="9"/>
    </row>
    <row r="8" spans="1:12" s="8" customFormat="1" ht="15" thickBot="1" x14ac:dyDescent="0.35">
      <c r="A8" s="5" t="s">
        <v>13</v>
      </c>
      <c r="B8" s="6" t="s">
        <v>314</v>
      </c>
      <c r="C8" s="6">
        <v>10</v>
      </c>
      <c r="D8" s="6" t="s">
        <v>10</v>
      </c>
      <c r="E8" s="6" t="s">
        <v>328</v>
      </c>
      <c r="F8" s="7">
        <f t="shared" si="0"/>
        <v>75792.959999999992</v>
      </c>
      <c r="G8" s="7">
        <v>0</v>
      </c>
      <c r="H8" s="7">
        <f t="shared" si="1"/>
        <v>8421.44</v>
      </c>
      <c r="I8" s="7">
        <v>271223.17</v>
      </c>
      <c r="J8" s="7">
        <v>84214.399999999994</v>
      </c>
      <c r="L8" s="9"/>
    </row>
    <row r="9" spans="1:12" s="8" customFormat="1" ht="15" thickBot="1" x14ac:dyDescent="0.35">
      <c r="A9" s="5" t="s">
        <v>21</v>
      </c>
      <c r="B9" s="6" t="s">
        <v>315</v>
      </c>
      <c r="C9" s="6">
        <v>10</v>
      </c>
      <c r="D9" s="6" t="s">
        <v>10</v>
      </c>
      <c r="E9" s="6" t="s">
        <v>328</v>
      </c>
      <c r="F9" s="7">
        <f t="shared" si="0"/>
        <v>225921.72600000002</v>
      </c>
      <c r="G9" s="7">
        <v>0</v>
      </c>
      <c r="H9" s="7">
        <f t="shared" si="1"/>
        <v>25102.414000000004</v>
      </c>
      <c r="I9" s="7">
        <v>790838.65099999995</v>
      </c>
      <c r="J9" s="7">
        <v>251024.14</v>
      </c>
      <c r="L9" s="9"/>
    </row>
    <row r="10" spans="1:12" s="8" customFormat="1" ht="15" thickBot="1" x14ac:dyDescent="0.35">
      <c r="A10" s="5" t="s">
        <v>25</v>
      </c>
      <c r="B10" s="6" t="s">
        <v>316</v>
      </c>
      <c r="C10" s="6">
        <v>10</v>
      </c>
      <c r="D10" s="6" t="s">
        <v>10</v>
      </c>
      <c r="E10" s="6" t="s">
        <v>328</v>
      </c>
      <c r="F10" s="7">
        <f t="shared" si="0"/>
        <v>75208.05</v>
      </c>
      <c r="G10" s="7">
        <v>0</v>
      </c>
      <c r="H10" s="7">
        <f t="shared" si="1"/>
        <v>8356.4500000000007</v>
      </c>
      <c r="I10" s="7">
        <v>265165.89600000001</v>
      </c>
      <c r="J10" s="7">
        <v>83564.5</v>
      </c>
      <c r="L10" s="9"/>
    </row>
    <row r="11" spans="1:12" s="8" customFormat="1" ht="15" thickBot="1" x14ac:dyDescent="0.35">
      <c r="A11" s="5" t="s">
        <v>22</v>
      </c>
      <c r="B11" s="6" t="s">
        <v>317</v>
      </c>
      <c r="C11" s="6">
        <v>10</v>
      </c>
      <c r="D11" s="6" t="s">
        <v>10</v>
      </c>
      <c r="E11" s="6" t="s">
        <v>328</v>
      </c>
      <c r="F11" s="7">
        <f t="shared" si="0"/>
        <v>33458.328000000001</v>
      </c>
      <c r="G11" s="7">
        <v>0</v>
      </c>
      <c r="H11" s="7">
        <f t="shared" si="1"/>
        <v>3717.5920000000001</v>
      </c>
      <c r="I11" s="7">
        <v>117312.014</v>
      </c>
      <c r="J11" s="7">
        <v>37175.919999999998</v>
      </c>
      <c r="L11" s="9"/>
    </row>
    <row r="12" spans="1:12" s="8" customFormat="1" ht="15" thickBot="1" x14ac:dyDescent="0.35">
      <c r="A12" s="5" t="s">
        <v>26</v>
      </c>
      <c r="B12" s="6" t="s">
        <v>318</v>
      </c>
      <c r="C12" s="6">
        <v>10</v>
      </c>
      <c r="D12" s="6" t="s">
        <v>10</v>
      </c>
      <c r="E12" s="6" t="s">
        <v>328</v>
      </c>
      <c r="F12" s="7">
        <f t="shared" si="0"/>
        <v>101483.55</v>
      </c>
      <c r="G12" s="7">
        <v>0</v>
      </c>
      <c r="H12" s="7">
        <f t="shared" si="1"/>
        <v>11275.95</v>
      </c>
      <c r="I12" s="7">
        <v>359158.35800000001</v>
      </c>
      <c r="J12" s="7">
        <v>112759.5</v>
      </c>
      <c r="L12" s="9"/>
    </row>
    <row r="13" spans="1:12" s="8" customFormat="1" ht="15" thickBot="1" x14ac:dyDescent="0.35">
      <c r="A13" s="5" t="s">
        <v>23</v>
      </c>
      <c r="B13" s="6" t="s">
        <v>319</v>
      </c>
      <c r="C13" s="6">
        <v>10</v>
      </c>
      <c r="D13" s="6" t="s">
        <v>10</v>
      </c>
      <c r="E13" s="6" t="s">
        <v>328</v>
      </c>
      <c r="F13" s="7">
        <f t="shared" si="0"/>
        <v>41912.540999999997</v>
      </c>
      <c r="G13" s="7">
        <v>0</v>
      </c>
      <c r="H13" s="7">
        <f t="shared" si="1"/>
        <v>4656.9489999999996</v>
      </c>
      <c r="I13" s="7">
        <v>149220.242</v>
      </c>
      <c r="J13" s="7">
        <v>46569.49</v>
      </c>
      <c r="L13" s="9"/>
    </row>
    <row r="14" spans="1:12" s="8" customFormat="1" ht="15" thickBot="1" x14ac:dyDescent="0.35">
      <c r="A14" s="5" t="s">
        <v>14</v>
      </c>
      <c r="B14" s="6" t="s">
        <v>320</v>
      </c>
      <c r="C14" s="6">
        <v>10</v>
      </c>
      <c r="D14" s="6" t="s">
        <v>10</v>
      </c>
      <c r="E14" s="6" t="s">
        <v>328</v>
      </c>
      <c r="F14" s="7">
        <f t="shared" si="0"/>
        <v>80068.320000000007</v>
      </c>
      <c r="G14" s="7">
        <v>0</v>
      </c>
      <c r="H14" s="7">
        <f t="shared" si="1"/>
        <v>8896.4800000000014</v>
      </c>
      <c r="I14" s="7">
        <v>285591.94900000002</v>
      </c>
      <c r="J14" s="7">
        <v>88964.800000000003</v>
      </c>
      <c r="L14" s="9"/>
    </row>
    <row r="15" spans="1:12" s="8" customFormat="1" ht="15" thickBot="1" x14ac:dyDescent="0.35">
      <c r="A15" s="5" t="s">
        <v>307</v>
      </c>
      <c r="B15" s="6" t="s">
        <v>321</v>
      </c>
      <c r="C15" s="6">
        <v>10</v>
      </c>
      <c r="D15" s="6" t="s">
        <v>10</v>
      </c>
      <c r="E15" s="6" t="s">
        <v>328</v>
      </c>
      <c r="F15" s="7">
        <f t="shared" si="0"/>
        <v>197846.28000000003</v>
      </c>
      <c r="G15" s="7">
        <v>0</v>
      </c>
      <c r="H15" s="7">
        <f t="shared" si="1"/>
        <v>21982.920000000002</v>
      </c>
      <c r="I15" s="7">
        <v>693570.11800000002</v>
      </c>
      <c r="J15" s="7">
        <v>219829.2</v>
      </c>
      <c r="L15" s="9"/>
    </row>
    <row r="16" spans="1:12" s="8" customFormat="1" ht="15" thickBot="1" x14ac:dyDescent="0.35">
      <c r="A16" s="5" t="s">
        <v>15</v>
      </c>
      <c r="B16" s="6" t="s">
        <v>322</v>
      </c>
      <c r="C16" s="6">
        <v>10</v>
      </c>
      <c r="D16" s="6" t="s">
        <v>10</v>
      </c>
      <c r="E16" s="6" t="s">
        <v>328</v>
      </c>
      <c r="F16" s="7">
        <f t="shared" si="0"/>
        <v>54306.18</v>
      </c>
      <c r="G16" s="7">
        <v>0</v>
      </c>
      <c r="H16" s="7">
        <f t="shared" si="1"/>
        <v>6034.02</v>
      </c>
      <c r="I16" s="7">
        <v>194538.07500000001</v>
      </c>
      <c r="J16" s="7">
        <v>60340.2</v>
      </c>
      <c r="L16" s="9"/>
    </row>
    <row r="17" spans="1:12" s="8" customFormat="1" ht="15" thickBot="1" x14ac:dyDescent="0.35">
      <c r="A17" s="5" t="s">
        <v>27</v>
      </c>
      <c r="B17" s="6" t="s">
        <v>323</v>
      </c>
      <c r="C17" s="6">
        <v>10</v>
      </c>
      <c r="D17" s="6" t="s">
        <v>10</v>
      </c>
      <c r="E17" s="6" t="s">
        <v>328</v>
      </c>
      <c r="F17" s="7">
        <f t="shared" si="0"/>
        <v>53201.61</v>
      </c>
      <c r="G17" s="7">
        <v>0</v>
      </c>
      <c r="H17" s="7">
        <f t="shared" si="1"/>
        <v>5911.2900000000009</v>
      </c>
      <c r="I17" s="7">
        <v>190593.72899999999</v>
      </c>
      <c r="J17" s="7">
        <v>59112.9</v>
      </c>
      <c r="L17" s="9"/>
    </row>
    <row r="18" spans="1:12" s="8" customFormat="1" ht="15" thickBot="1" x14ac:dyDescent="0.35">
      <c r="A18" s="5" t="s">
        <v>28</v>
      </c>
      <c r="B18" s="6" t="s">
        <v>324</v>
      </c>
      <c r="C18" s="6">
        <v>10</v>
      </c>
      <c r="D18" s="6" t="s">
        <v>10</v>
      </c>
      <c r="E18" s="6" t="s">
        <v>328</v>
      </c>
      <c r="F18" s="7">
        <f t="shared" si="0"/>
        <v>43217.729999999996</v>
      </c>
      <c r="G18" s="7">
        <v>0</v>
      </c>
      <c r="H18" s="7">
        <f t="shared" si="1"/>
        <v>4801.97</v>
      </c>
      <c r="I18" s="7">
        <v>151422.81299999999</v>
      </c>
      <c r="J18" s="7">
        <v>48019.7</v>
      </c>
      <c r="L18" s="9"/>
    </row>
    <row r="19" spans="1:12" s="8" customFormat="1" ht="15" thickBot="1" x14ac:dyDescent="0.35">
      <c r="A19" s="5" t="s">
        <v>16</v>
      </c>
      <c r="B19" s="6" t="s">
        <v>325</v>
      </c>
      <c r="C19" s="6">
        <v>10</v>
      </c>
      <c r="D19" s="6" t="s">
        <v>10</v>
      </c>
      <c r="E19" s="6" t="s">
        <v>328</v>
      </c>
      <c r="F19" s="7">
        <f t="shared" si="0"/>
        <v>42812.073000000004</v>
      </c>
      <c r="G19" s="7">
        <v>0</v>
      </c>
      <c r="H19" s="7">
        <f t="shared" si="1"/>
        <v>4756.8969999999999</v>
      </c>
      <c r="I19" s="7">
        <v>150710.139</v>
      </c>
      <c r="J19" s="7">
        <v>47568.97</v>
      </c>
      <c r="L19" s="9"/>
    </row>
    <row r="20" spans="1:12" s="8" customFormat="1" ht="15" thickBot="1" x14ac:dyDescent="0.35">
      <c r="A20" s="5" t="s">
        <v>17</v>
      </c>
      <c r="B20" s="6" t="s">
        <v>326</v>
      </c>
      <c r="C20" s="6">
        <v>10</v>
      </c>
      <c r="D20" s="6" t="s">
        <v>10</v>
      </c>
      <c r="E20" s="6" t="s">
        <v>328</v>
      </c>
      <c r="F20" s="7">
        <f t="shared" si="0"/>
        <v>73670.31</v>
      </c>
      <c r="G20" s="7">
        <v>0</v>
      </c>
      <c r="H20" s="7">
        <f t="shared" si="1"/>
        <v>8185.59</v>
      </c>
      <c r="I20" s="7">
        <v>261403.636</v>
      </c>
      <c r="J20" s="7">
        <v>81855.899999999994</v>
      </c>
      <c r="L20" s="9"/>
    </row>
    <row r="21" spans="1:12" s="8" customFormat="1" ht="15" thickBot="1" x14ac:dyDescent="0.35">
      <c r="A21" s="5" t="s">
        <v>18</v>
      </c>
      <c r="B21" s="6" t="s">
        <v>327</v>
      </c>
      <c r="C21" s="6">
        <v>10</v>
      </c>
      <c r="D21" s="6" t="s">
        <v>10</v>
      </c>
      <c r="E21" s="6" t="s">
        <v>328</v>
      </c>
      <c r="F21" s="7">
        <f t="shared" si="0"/>
        <v>70695.81</v>
      </c>
      <c r="G21" s="7">
        <v>0</v>
      </c>
      <c r="H21" s="7">
        <f t="shared" si="1"/>
        <v>7855.09</v>
      </c>
      <c r="I21" s="7">
        <v>250925.65</v>
      </c>
      <c r="J21" s="7">
        <v>78550.899999999994</v>
      </c>
      <c r="L21" s="9"/>
    </row>
    <row r="22" spans="1:12" s="8" customFormat="1" ht="15" thickBot="1" x14ac:dyDescent="0.35">
      <c r="A22" s="5" t="s">
        <v>64</v>
      </c>
      <c r="B22" s="6" t="s">
        <v>65</v>
      </c>
      <c r="C22" s="6">
        <v>10</v>
      </c>
      <c r="D22" s="6" t="s">
        <v>31</v>
      </c>
      <c r="E22" s="6" t="s">
        <v>328</v>
      </c>
      <c r="F22" s="7">
        <f>J22*0.9</f>
        <v>137326.90500000003</v>
      </c>
      <c r="G22" s="7">
        <f>I22*0.1</f>
        <v>47762.5959</v>
      </c>
      <c r="H22" s="7">
        <v>0</v>
      </c>
      <c r="I22" s="7">
        <v>477625.95899999997</v>
      </c>
      <c r="J22" s="7">
        <v>152585.45000000001</v>
      </c>
      <c r="L22" s="9"/>
    </row>
    <row r="23" spans="1:12" s="8" customFormat="1" ht="15" thickBot="1" x14ac:dyDescent="0.35">
      <c r="A23" s="5" t="s">
        <v>48</v>
      </c>
      <c r="B23" s="6" t="s">
        <v>49</v>
      </c>
      <c r="C23" s="6">
        <v>10</v>
      </c>
      <c r="D23" s="6" t="s">
        <v>31</v>
      </c>
      <c r="E23" s="6" t="s">
        <v>328</v>
      </c>
      <c r="F23" s="7">
        <f t="shared" ref="F23:F39" si="2">J23*0.9</f>
        <v>34217.64</v>
      </c>
      <c r="G23" s="7">
        <v>0</v>
      </c>
      <c r="H23" s="7">
        <f t="shared" ref="H23:H39" si="3">J23*0.1</f>
        <v>3801.96</v>
      </c>
      <c r="I23" s="7">
        <v>121718.30899999999</v>
      </c>
      <c r="J23" s="7">
        <v>38019.599999999999</v>
      </c>
      <c r="L23" s="9"/>
    </row>
    <row r="24" spans="1:12" s="8" customFormat="1" ht="15" thickBot="1" x14ac:dyDescent="0.35">
      <c r="A24" s="5" t="s">
        <v>29</v>
      </c>
      <c r="B24" s="6" t="s">
        <v>30</v>
      </c>
      <c r="C24" s="6">
        <v>10</v>
      </c>
      <c r="D24" s="6" t="s">
        <v>31</v>
      </c>
      <c r="E24" s="6" t="s">
        <v>328</v>
      </c>
      <c r="F24" s="7">
        <f t="shared" si="2"/>
        <v>118083.15900000001</v>
      </c>
      <c r="G24" s="7">
        <v>0</v>
      </c>
      <c r="H24" s="7">
        <f t="shared" si="3"/>
        <v>13120.351000000002</v>
      </c>
      <c r="I24" s="7">
        <v>412480.16899999999</v>
      </c>
      <c r="J24" s="7">
        <v>131203.51</v>
      </c>
      <c r="L24" s="9"/>
    </row>
    <row r="25" spans="1:12" s="8" customFormat="1" ht="15" thickBot="1" x14ac:dyDescent="0.35">
      <c r="A25" s="5" t="s">
        <v>58</v>
      </c>
      <c r="B25" s="6" t="s">
        <v>59</v>
      </c>
      <c r="C25" s="6">
        <v>10</v>
      </c>
      <c r="D25" s="6" t="s">
        <v>31</v>
      </c>
      <c r="E25" s="6" t="s">
        <v>328</v>
      </c>
      <c r="F25" s="7">
        <f t="shared" si="2"/>
        <v>33191.729999999996</v>
      </c>
      <c r="G25" s="7">
        <v>0</v>
      </c>
      <c r="H25" s="7">
        <f t="shared" si="3"/>
        <v>3687.97</v>
      </c>
      <c r="I25" s="7">
        <v>115743.193</v>
      </c>
      <c r="J25" s="7">
        <v>36879.699999999997</v>
      </c>
      <c r="L25" s="9"/>
    </row>
    <row r="26" spans="1:12" s="8" customFormat="1" ht="15" thickBot="1" x14ac:dyDescent="0.35">
      <c r="A26" s="5" t="s">
        <v>54</v>
      </c>
      <c r="B26" s="6" t="s">
        <v>55</v>
      </c>
      <c r="C26" s="6">
        <v>10</v>
      </c>
      <c r="D26" s="6" t="s">
        <v>31</v>
      </c>
      <c r="E26" s="6" t="s">
        <v>328</v>
      </c>
      <c r="F26" s="7">
        <f t="shared" si="2"/>
        <v>28778.94</v>
      </c>
      <c r="G26" s="7">
        <v>0</v>
      </c>
      <c r="H26" s="7">
        <f t="shared" si="3"/>
        <v>3197.66</v>
      </c>
      <c r="I26" s="7">
        <v>102169</v>
      </c>
      <c r="J26" s="7">
        <v>31976.6</v>
      </c>
      <c r="L26" s="9"/>
    </row>
    <row r="27" spans="1:12" s="8" customFormat="1" ht="15" thickBot="1" x14ac:dyDescent="0.35">
      <c r="A27" s="5" t="s">
        <v>36</v>
      </c>
      <c r="B27" s="6" t="s">
        <v>37</v>
      </c>
      <c r="C27" s="6">
        <v>10</v>
      </c>
      <c r="D27" s="6" t="s">
        <v>31</v>
      </c>
      <c r="E27" s="6" t="s">
        <v>328</v>
      </c>
      <c r="F27" s="7">
        <f t="shared" si="2"/>
        <v>210510.99000000002</v>
      </c>
      <c r="G27" s="7">
        <v>0</v>
      </c>
      <c r="H27" s="7">
        <f t="shared" si="3"/>
        <v>23390.11</v>
      </c>
      <c r="I27" s="7">
        <v>740290.10600000003</v>
      </c>
      <c r="J27" s="7">
        <v>233901.1</v>
      </c>
      <c r="L27" s="9"/>
    </row>
    <row r="28" spans="1:12" s="8" customFormat="1" ht="15" thickBot="1" x14ac:dyDescent="0.35">
      <c r="A28" s="5" t="s">
        <v>32</v>
      </c>
      <c r="B28" s="6" t="s">
        <v>33</v>
      </c>
      <c r="C28" s="6">
        <v>10</v>
      </c>
      <c r="D28" s="6" t="s">
        <v>31</v>
      </c>
      <c r="E28" s="6" t="s">
        <v>328</v>
      </c>
      <c r="F28" s="7">
        <f t="shared" si="2"/>
        <v>74675.790000000008</v>
      </c>
      <c r="G28" s="7">
        <v>0</v>
      </c>
      <c r="H28" s="7">
        <f t="shared" si="3"/>
        <v>8297.3100000000013</v>
      </c>
      <c r="I28" s="7">
        <v>264377.79700000002</v>
      </c>
      <c r="J28" s="7">
        <v>82973.100000000006</v>
      </c>
      <c r="L28" s="9"/>
    </row>
    <row r="29" spans="1:12" s="8" customFormat="1" ht="15" thickBot="1" x14ac:dyDescent="0.35">
      <c r="A29" s="5" t="s">
        <v>42</v>
      </c>
      <c r="B29" s="6" t="s">
        <v>43</v>
      </c>
      <c r="C29" s="6">
        <v>10</v>
      </c>
      <c r="D29" s="6" t="s">
        <v>31</v>
      </c>
      <c r="E29" s="6" t="s">
        <v>328</v>
      </c>
      <c r="F29" s="7">
        <f t="shared" si="2"/>
        <v>113128.11</v>
      </c>
      <c r="G29" s="7">
        <v>0</v>
      </c>
      <c r="H29" s="7">
        <f t="shared" si="3"/>
        <v>12569.79</v>
      </c>
      <c r="I29" s="7">
        <v>402996.783</v>
      </c>
      <c r="J29" s="7">
        <v>125697.9</v>
      </c>
      <c r="L29" s="9"/>
    </row>
    <row r="30" spans="1:12" s="8" customFormat="1" ht="15" thickBot="1" x14ac:dyDescent="0.35">
      <c r="A30" s="5" t="s">
        <v>50</v>
      </c>
      <c r="B30" s="6" t="s">
        <v>51</v>
      </c>
      <c r="C30" s="6">
        <v>10</v>
      </c>
      <c r="D30" s="6" t="s">
        <v>31</v>
      </c>
      <c r="E30" s="6" t="s">
        <v>328</v>
      </c>
      <c r="F30" s="7">
        <f t="shared" si="2"/>
        <v>38368.53</v>
      </c>
      <c r="G30" s="7">
        <v>0</v>
      </c>
      <c r="H30" s="7">
        <f t="shared" si="3"/>
        <v>4263.17</v>
      </c>
      <c r="I30" s="7">
        <v>137304.29300000001</v>
      </c>
      <c r="J30" s="7">
        <v>42631.7</v>
      </c>
      <c r="L30" s="9"/>
    </row>
    <row r="31" spans="1:12" s="8" customFormat="1" ht="15" thickBot="1" x14ac:dyDescent="0.35">
      <c r="A31" s="5" t="s">
        <v>60</v>
      </c>
      <c r="B31" s="6" t="s">
        <v>61</v>
      </c>
      <c r="C31" s="6">
        <v>10</v>
      </c>
      <c r="D31" s="6" t="s">
        <v>31</v>
      </c>
      <c r="E31" s="6" t="s">
        <v>328</v>
      </c>
      <c r="F31" s="7">
        <f t="shared" si="2"/>
        <v>51570.027000000002</v>
      </c>
      <c r="G31" s="7">
        <v>0</v>
      </c>
      <c r="H31" s="7">
        <f t="shared" si="3"/>
        <v>5730.0030000000006</v>
      </c>
      <c r="I31" s="7">
        <v>181962.53200000001</v>
      </c>
      <c r="J31" s="7">
        <v>57300.03</v>
      </c>
      <c r="L31" s="9"/>
    </row>
    <row r="32" spans="1:12" s="8" customFormat="1" ht="15" thickBot="1" x14ac:dyDescent="0.35">
      <c r="A32" s="5" t="s">
        <v>46</v>
      </c>
      <c r="B32" s="6" t="s">
        <v>47</v>
      </c>
      <c r="C32" s="6">
        <v>10</v>
      </c>
      <c r="D32" s="6" t="s">
        <v>31</v>
      </c>
      <c r="E32" s="6" t="s">
        <v>328</v>
      </c>
      <c r="F32" s="7">
        <f t="shared" si="2"/>
        <v>106748.235</v>
      </c>
      <c r="G32" s="7">
        <v>0</v>
      </c>
      <c r="H32" s="7">
        <f t="shared" si="3"/>
        <v>11860.915000000001</v>
      </c>
      <c r="I32" s="7">
        <v>373809.06400000001</v>
      </c>
      <c r="J32" s="7">
        <v>118609.15</v>
      </c>
      <c r="L32" s="9"/>
    </row>
    <row r="33" spans="1:12" s="8" customFormat="1" ht="15" thickBot="1" x14ac:dyDescent="0.35">
      <c r="A33" s="5" t="s">
        <v>40</v>
      </c>
      <c r="B33" s="6" t="s">
        <v>41</v>
      </c>
      <c r="C33" s="6">
        <v>10</v>
      </c>
      <c r="D33" s="6" t="s">
        <v>31</v>
      </c>
      <c r="E33" s="6" t="s">
        <v>328</v>
      </c>
      <c r="F33" s="7">
        <f t="shared" si="2"/>
        <v>149042.60999999999</v>
      </c>
      <c r="G33" s="7">
        <v>0</v>
      </c>
      <c r="H33" s="7">
        <f t="shared" si="3"/>
        <v>16560.29</v>
      </c>
      <c r="I33" s="7">
        <v>528666.31099999999</v>
      </c>
      <c r="J33" s="7">
        <v>165602.9</v>
      </c>
      <c r="L33" s="9"/>
    </row>
    <row r="34" spans="1:12" s="8" customFormat="1" ht="15" thickBot="1" x14ac:dyDescent="0.35">
      <c r="A34" s="5" t="s">
        <v>44</v>
      </c>
      <c r="B34" s="6" t="s">
        <v>45</v>
      </c>
      <c r="C34" s="6">
        <v>10</v>
      </c>
      <c r="D34" s="6" t="s">
        <v>31</v>
      </c>
      <c r="E34" s="6" t="s">
        <v>328</v>
      </c>
      <c r="F34" s="7">
        <f t="shared" si="2"/>
        <v>416136.348</v>
      </c>
      <c r="G34" s="7">
        <v>0</v>
      </c>
      <c r="H34" s="7">
        <f t="shared" si="3"/>
        <v>46237.372000000003</v>
      </c>
      <c r="I34" s="7">
        <v>1449851.747</v>
      </c>
      <c r="J34" s="7">
        <v>462373.72</v>
      </c>
      <c r="L34" s="9"/>
    </row>
    <row r="35" spans="1:12" s="8" customFormat="1" ht="15" thickBot="1" x14ac:dyDescent="0.35">
      <c r="A35" s="5" t="s">
        <v>52</v>
      </c>
      <c r="B35" s="6" t="s">
        <v>53</v>
      </c>
      <c r="C35" s="6">
        <v>10</v>
      </c>
      <c r="D35" s="6" t="s">
        <v>31</v>
      </c>
      <c r="E35" s="6" t="s">
        <v>328</v>
      </c>
      <c r="F35" s="7">
        <f t="shared" si="2"/>
        <v>44006.13</v>
      </c>
      <c r="G35" s="7">
        <v>0</v>
      </c>
      <c r="H35" s="7">
        <f t="shared" si="3"/>
        <v>4889.57</v>
      </c>
      <c r="I35" s="7">
        <v>156637.64000000001</v>
      </c>
      <c r="J35" s="7">
        <v>48895.7</v>
      </c>
      <c r="L35" s="9"/>
    </row>
    <row r="36" spans="1:12" s="8" customFormat="1" ht="15" thickBot="1" x14ac:dyDescent="0.35">
      <c r="A36" s="5" t="s">
        <v>34</v>
      </c>
      <c r="B36" s="6" t="s">
        <v>35</v>
      </c>
      <c r="C36" s="6">
        <v>10</v>
      </c>
      <c r="D36" s="6" t="s">
        <v>31</v>
      </c>
      <c r="E36" s="6" t="s">
        <v>328</v>
      </c>
      <c r="F36" s="7">
        <f t="shared" si="2"/>
        <v>77008.590000000011</v>
      </c>
      <c r="G36" s="7">
        <v>0</v>
      </c>
      <c r="H36" s="7">
        <f t="shared" si="3"/>
        <v>8556.51</v>
      </c>
      <c r="I36" s="7">
        <v>269405.17300000001</v>
      </c>
      <c r="J36" s="7">
        <v>85565.1</v>
      </c>
      <c r="L36" s="9"/>
    </row>
    <row r="37" spans="1:12" s="8" customFormat="1" ht="15" thickBot="1" x14ac:dyDescent="0.35">
      <c r="A37" s="5" t="s">
        <v>56</v>
      </c>
      <c r="B37" s="6" t="s">
        <v>57</v>
      </c>
      <c r="C37" s="6">
        <v>10</v>
      </c>
      <c r="D37" s="6" t="s">
        <v>31</v>
      </c>
      <c r="E37" s="6" t="s">
        <v>328</v>
      </c>
      <c r="F37" s="7">
        <f t="shared" si="2"/>
        <v>531168.78600000008</v>
      </c>
      <c r="G37" s="7">
        <v>0</v>
      </c>
      <c r="H37" s="7">
        <f t="shared" si="3"/>
        <v>59018.754000000008</v>
      </c>
      <c r="I37" s="7">
        <v>1847894.433</v>
      </c>
      <c r="J37" s="7">
        <v>590187.54</v>
      </c>
      <c r="L37" s="9"/>
    </row>
    <row r="38" spans="1:12" s="8" customFormat="1" ht="15" thickBot="1" x14ac:dyDescent="0.35">
      <c r="A38" s="5" t="s">
        <v>38</v>
      </c>
      <c r="B38" s="6" t="s">
        <v>39</v>
      </c>
      <c r="C38" s="6">
        <v>10</v>
      </c>
      <c r="D38" s="6" t="s">
        <v>31</v>
      </c>
      <c r="E38" s="6" t="s">
        <v>328</v>
      </c>
      <c r="F38" s="7">
        <f t="shared" si="2"/>
        <v>77604.3</v>
      </c>
      <c r="G38" s="7">
        <v>0</v>
      </c>
      <c r="H38" s="7">
        <f t="shared" si="3"/>
        <v>8622.7000000000007</v>
      </c>
      <c r="I38" s="7">
        <v>275693.49599999998</v>
      </c>
      <c r="J38" s="7">
        <v>86227</v>
      </c>
      <c r="L38" s="9"/>
    </row>
    <row r="39" spans="1:12" s="8" customFormat="1" ht="15" thickBot="1" x14ac:dyDescent="0.35">
      <c r="A39" s="5" t="s">
        <v>62</v>
      </c>
      <c r="B39" s="6" t="s">
        <v>63</v>
      </c>
      <c r="C39" s="6">
        <v>10</v>
      </c>
      <c r="D39" s="6" t="s">
        <v>31</v>
      </c>
      <c r="E39" s="6" t="s">
        <v>328</v>
      </c>
      <c r="F39" s="7">
        <f t="shared" si="2"/>
        <v>361581.74099999998</v>
      </c>
      <c r="G39" s="7">
        <v>0</v>
      </c>
      <c r="H39" s="7">
        <f t="shared" si="3"/>
        <v>40175.749000000003</v>
      </c>
      <c r="I39" s="7">
        <v>1254640.0349999999</v>
      </c>
      <c r="J39" s="7">
        <v>401757.49</v>
      </c>
      <c r="L39" s="9"/>
    </row>
    <row r="40" spans="1:12" s="8" customFormat="1" ht="15" thickBot="1" x14ac:dyDescent="0.35">
      <c r="A40" s="5" t="s">
        <v>259</v>
      </c>
      <c r="B40" s="6" t="s">
        <v>66</v>
      </c>
      <c r="C40" s="6">
        <v>5</v>
      </c>
      <c r="D40" s="6" t="s">
        <v>67</v>
      </c>
      <c r="E40" s="6" t="s">
        <v>328</v>
      </c>
      <c r="F40" s="7">
        <f t="shared" ref="F40:F103" si="4">J40*0.95</f>
        <v>13923.96</v>
      </c>
      <c r="G40" s="7">
        <v>0</v>
      </c>
      <c r="H40" s="7">
        <f t="shared" ref="H40:H85" si="5">J40*0.05</f>
        <v>732.84</v>
      </c>
      <c r="I40" s="7">
        <v>45698.247000000003</v>
      </c>
      <c r="J40" s="7">
        <v>14656.8</v>
      </c>
      <c r="L40" s="9"/>
    </row>
    <row r="41" spans="1:12" s="8" customFormat="1" ht="15" thickBot="1" x14ac:dyDescent="0.35">
      <c r="A41" s="5" t="s">
        <v>261</v>
      </c>
      <c r="B41" s="6" t="s">
        <v>68</v>
      </c>
      <c r="C41" s="6">
        <v>5</v>
      </c>
      <c r="D41" s="6" t="s">
        <v>67</v>
      </c>
      <c r="E41" s="6" t="s">
        <v>328</v>
      </c>
      <c r="F41" s="7">
        <f t="shared" si="4"/>
        <v>21993.924999999999</v>
      </c>
      <c r="G41" s="7">
        <v>0</v>
      </c>
      <c r="H41" s="7">
        <f t="shared" si="5"/>
        <v>1157.575</v>
      </c>
      <c r="I41" s="7">
        <v>72204.312000000005</v>
      </c>
      <c r="J41" s="7">
        <v>23151.5</v>
      </c>
      <c r="L41" s="9"/>
    </row>
    <row r="42" spans="1:12" s="8" customFormat="1" ht="15" thickBot="1" x14ac:dyDescent="0.35">
      <c r="A42" s="5" t="s">
        <v>262</v>
      </c>
      <c r="B42" s="6" t="s">
        <v>84</v>
      </c>
      <c r="C42" s="6">
        <v>5</v>
      </c>
      <c r="D42" s="6" t="s">
        <v>67</v>
      </c>
      <c r="E42" s="6" t="s">
        <v>328</v>
      </c>
      <c r="F42" s="7">
        <f t="shared" si="4"/>
        <v>44332.927999999993</v>
      </c>
      <c r="G42" s="7">
        <v>0</v>
      </c>
      <c r="H42" s="7">
        <f t="shared" si="5"/>
        <v>2333.3119999999999</v>
      </c>
      <c r="I42" s="7">
        <v>145611.23499999999</v>
      </c>
      <c r="J42" s="7">
        <v>46666.239999999998</v>
      </c>
      <c r="L42" s="9"/>
    </row>
    <row r="43" spans="1:12" s="8" customFormat="1" ht="15" thickBot="1" x14ac:dyDescent="0.35">
      <c r="A43" s="5" t="s">
        <v>264</v>
      </c>
      <c r="B43" s="6" t="s">
        <v>69</v>
      </c>
      <c r="C43" s="6">
        <v>5</v>
      </c>
      <c r="D43" s="6" t="s">
        <v>67</v>
      </c>
      <c r="E43" s="6" t="s">
        <v>328</v>
      </c>
      <c r="F43" s="7">
        <f t="shared" si="4"/>
        <v>9699.69</v>
      </c>
      <c r="G43" s="7">
        <v>0</v>
      </c>
      <c r="H43" s="7">
        <f t="shared" si="5"/>
        <v>510.51000000000005</v>
      </c>
      <c r="I43" s="7">
        <v>31882.198</v>
      </c>
      <c r="J43" s="7">
        <v>10210.200000000001</v>
      </c>
      <c r="L43" s="9"/>
    </row>
    <row r="44" spans="1:12" s="8" customFormat="1" ht="15" thickBot="1" x14ac:dyDescent="0.35">
      <c r="A44" s="5" t="s">
        <v>265</v>
      </c>
      <c r="B44" s="6" t="s">
        <v>85</v>
      </c>
      <c r="C44" s="6">
        <v>5</v>
      </c>
      <c r="D44" s="6" t="s">
        <v>67</v>
      </c>
      <c r="E44" s="6" t="s">
        <v>328</v>
      </c>
      <c r="F44" s="7">
        <f t="shared" si="4"/>
        <v>38924.160000000003</v>
      </c>
      <c r="G44" s="7">
        <v>0</v>
      </c>
      <c r="H44" s="7">
        <f t="shared" si="5"/>
        <v>2048.6400000000003</v>
      </c>
      <c r="I44" s="7">
        <v>127809.344</v>
      </c>
      <c r="J44" s="7">
        <v>40972.800000000003</v>
      </c>
      <c r="L44" s="9"/>
    </row>
    <row r="45" spans="1:12" s="8" customFormat="1" ht="15" thickBot="1" x14ac:dyDescent="0.35">
      <c r="A45" s="5" t="s">
        <v>267</v>
      </c>
      <c r="B45" s="6" t="s">
        <v>71</v>
      </c>
      <c r="C45" s="6">
        <v>10</v>
      </c>
      <c r="D45" s="6" t="s">
        <v>67</v>
      </c>
      <c r="E45" s="6" t="s">
        <v>328</v>
      </c>
      <c r="F45" s="7">
        <f>J45*0.9</f>
        <v>410529.39300000004</v>
      </c>
      <c r="G45" s="7">
        <v>0</v>
      </c>
      <c r="H45" s="7">
        <f>J45*0.1</f>
        <v>45614.377000000008</v>
      </c>
      <c r="I45" s="7">
        <v>1483074.9480000001</v>
      </c>
      <c r="J45" s="7">
        <v>456143.77</v>
      </c>
      <c r="L45" s="9"/>
    </row>
    <row r="46" spans="1:12" s="8" customFormat="1" ht="15" thickBot="1" x14ac:dyDescent="0.35">
      <c r="A46" s="5" t="s">
        <v>266</v>
      </c>
      <c r="B46" s="6" t="s">
        <v>70</v>
      </c>
      <c r="C46" s="6">
        <v>5</v>
      </c>
      <c r="D46" s="6" t="s">
        <v>67</v>
      </c>
      <c r="E46" s="6" t="s">
        <v>328</v>
      </c>
      <c r="F46" s="7">
        <f t="shared" si="4"/>
        <v>116093.46749999998</v>
      </c>
      <c r="G46" s="7">
        <v>0</v>
      </c>
      <c r="H46" s="7">
        <f t="shared" si="5"/>
        <v>6110.1824999999999</v>
      </c>
      <c r="I46" s="7">
        <v>381391.13500000001</v>
      </c>
      <c r="J46" s="7">
        <v>122203.65</v>
      </c>
      <c r="L46" s="9"/>
    </row>
    <row r="47" spans="1:12" s="8" customFormat="1" ht="15" thickBot="1" x14ac:dyDescent="0.35">
      <c r="A47" s="5" t="s">
        <v>268</v>
      </c>
      <c r="B47" s="6" t="s">
        <v>72</v>
      </c>
      <c r="C47" s="6">
        <v>5</v>
      </c>
      <c r="D47" s="6" t="s">
        <v>67</v>
      </c>
      <c r="E47" s="6" t="s">
        <v>328</v>
      </c>
      <c r="F47" s="7">
        <f t="shared" si="4"/>
        <v>7950.2650000000003</v>
      </c>
      <c r="G47" s="7">
        <v>0</v>
      </c>
      <c r="H47" s="7">
        <f t="shared" si="5"/>
        <v>418.43500000000006</v>
      </c>
      <c r="I47" s="7">
        <v>26189.243999999999</v>
      </c>
      <c r="J47" s="7">
        <v>8368.7000000000007</v>
      </c>
      <c r="L47" s="9"/>
    </row>
    <row r="48" spans="1:12" s="8" customFormat="1" ht="15" thickBot="1" x14ac:dyDescent="0.35">
      <c r="A48" s="5" t="s">
        <v>269</v>
      </c>
      <c r="B48" s="6" t="s">
        <v>73</v>
      </c>
      <c r="C48" s="6">
        <v>5</v>
      </c>
      <c r="D48" s="6" t="s">
        <v>67</v>
      </c>
      <c r="E48" s="6" t="s">
        <v>328</v>
      </c>
      <c r="F48" s="7">
        <f t="shared" si="4"/>
        <v>9379.5969999999998</v>
      </c>
      <c r="G48" s="7">
        <v>0</v>
      </c>
      <c r="H48" s="7">
        <f t="shared" si="5"/>
        <v>493.66300000000001</v>
      </c>
      <c r="I48" s="7">
        <v>30759.231</v>
      </c>
      <c r="J48" s="7">
        <v>9873.26</v>
      </c>
      <c r="L48" s="9"/>
    </row>
    <row r="49" spans="1:12" s="8" customFormat="1" ht="15" thickBot="1" x14ac:dyDescent="0.35">
      <c r="A49" s="5" t="s">
        <v>271</v>
      </c>
      <c r="B49" s="6" t="s">
        <v>74</v>
      </c>
      <c r="C49" s="6">
        <v>5</v>
      </c>
      <c r="D49" s="6" t="s">
        <v>67</v>
      </c>
      <c r="E49" s="6" t="s">
        <v>328</v>
      </c>
      <c r="F49" s="7">
        <f t="shared" si="4"/>
        <v>4491.7235000000001</v>
      </c>
      <c r="G49" s="7">
        <v>0</v>
      </c>
      <c r="H49" s="7">
        <f t="shared" si="5"/>
        <v>236.40650000000002</v>
      </c>
      <c r="I49" s="7">
        <v>14695.83</v>
      </c>
      <c r="J49" s="7">
        <v>4728.13</v>
      </c>
      <c r="L49" s="9"/>
    </row>
    <row r="50" spans="1:12" s="8" customFormat="1" ht="15" thickBot="1" x14ac:dyDescent="0.35">
      <c r="A50" s="5" t="s">
        <v>272</v>
      </c>
      <c r="B50" s="6" t="s">
        <v>75</v>
      </c>
      <c r="C50" s="6">
        <v>5</v>
      </c>
      <c r="D50" s="6" t="s">
        <v>67</v>
      </c>
      <c r="E50" s="6" t="s">
        <v>328</v>
      </c>
      <c r="F50" s="7">
        <f t="shared" si="4"/>
        <v>21702.692999999999</v>
      </c>
      <c r="G50" s="7">
        <v>0</v>
      </c>
      <c r="H50" s="7">
        <f t="shared" si="5"/>
        <v>1142.2470000000001</v>
      </c>
      <c r="I50" s="7">
        <v>71273.161999999997</v>
      </c>
      <c r="J50" s="7">
        <v>22844.94</v>
      </c>
      <c r="L50" s="9"/>
    </row>
    <row r="51" spans="1:12" s="8" customFormat="1" ht="15" thickBot="1" x14ac:dyDescent="0.35">
      <c r="A51" s="5" t="s">
        <v>273</v>
      </c>
      <c r="B51" s="6" t="s">
        <v>76</v>
      </c>
      <c r="C51" s="6">
        <v>5</v>
      </c>
      <c r="D51" s="6" t="s">
        <v>67</v>
      </c>
      <c r="E51" s="6" t="s">
        <v>328</v>
      </c>
      <c r="F51" s="7">
        <f t="shared" si="4"/>
        <v>40753.546499999997</v>
      </c>
      <c r="G51" s="7">
        <v>0</v>
      </c>
      <c r="H51" s="7">
        <f t="shared" si="5"/>
        <v>2144.9235000000003</v>
      </c>
      <c r="I51" s="7">
        <v>134391.05300000001</v>
      </c>
      <c r="J51" s="7">
        <v>42898.47</v>
      </c>
      <c r="L51" s="9"/>
    </row>
    <row r="52" spans="1:12" s="8" customFormat="1" ht="15" thickBot="1" x14ac:dyDescent="0.35">
      <c r="A52" s="5" t="s">
        <v>274</v>
      </c>
      <c r="B52" s="6" t="s">
        <v>77</v>
      </c>
      <c r="C52" s="6">
        <v>5</v>
      </c>
      <c r="D52" s="6" t="s">
        <v>67</v>
      </c>
      <c r="E52" s="6" t="s">
        <v>328</v>
      </c>
      <c r="F52" s="7">
        <f t="shared" si="4"/>
        <v>13557.4025</v>
      </c>
      <c r="G52" s="7">
        <v>0</v>
      </c>
      <c r="H52" s="7">
        <f t="shared" si="5"/>
        <v>713.54750000000013</v>
      </c>
      <c r="I52" s="7">
        <v>44450.502</v>
      </c>
      <c r="J52" s="7">
        <v>14270.95</v>
      </c>
      <c r="L52" s="9"/>
    </row>
    <row r="53" spans="1:12" s="8" customFormat="1" ht="15" thickBot="1" x14ac:dyDescent="0.35">
      <c r="A53" s="5" t="s">
        <v>275</v>
      </c>
      <c r="B53" s="6" t="s">
        <v>78</v>
      </c>
      <c r="C53" s="6">
        <v>5</v>
      </c>
      <c r="D53" s="6" t="s">
        <v>67</v>
      </c>
      <c r="E53" s="6" t="s">
        <v>328</v>
      </c>
      <c r="F53" s="7">
        <f t="shared" si="4"/>
        <v>15063.674999999999</v>
      </c>
      <c r="G53" s="7">
        <v>0</v>
      </c>
      <c r="H53" s="7">
        <f t="shared" si="5"/>
        <v>792.82500000000005</v>
      </c>
      <c r="I53" s="7">
        <v>49651.468999999997</v>
      </c>
      <c r="J53" s="7">
        <v>15856.5</v>
      </c>
      <c r="L53" s="9"/>
    </row>
    <row r="54" spans="1:12" s="8" customFormat="1" ht="15" thickBot="1" x14ac:dyDescent="0.35">
      <c r="A54" s="5" t="s">
        <v>277</v>
      </c>
      <c r="B54" s="6" t="s">
        <v>86</v>
      </c>
      <c r="C54" s="6">
        <v>5</v>
      </c>
      <c r="D54" s="6" t="s">
        <v>67</v>
      </c>
      <c r="E54" s="6" t="s">
        <v>328</v>
      </c>
      <c r="F54" s="7">
        <f t="shared" si="4"/>
        <v>9263.8204999999998</v>
      </c>
      <c r="G54" s="7">
        <v>0</v>
      </c>
      <c r="H54" s="7">
        <f t="shared" si="5"/>
        <v>487.56950000000001</v>
      </c>
      <c r="I54" s="7">
        <v>30357.323</v>
      </c>
      <c r="J54" s="7">
        <v>9751.39</v>
      </c>
      <c r="L54" s="9"/>
    </row>
    <row r="55" spans="1:12" s="8" customFormat="1" ht="15" thickBot="1" x14ac:dyDescent="0.35">
      <c r="A55" s="5" t="s">
        <v>279</v>
      </c>
      <c r="B55" s="6" t="s">
        <v>87</v>
      </c>
      <c r="C55" s="6">
        <v>5</v>
      </c>
      <c r="D55" s="6" t="s">
        <v>67</v>
      </c>
      <c r="E55" s="6" t="s">
        <v>328</v>
      </c>
      <c r="F55" s="7">
        <f t="shared" si="4"/>
        <v>4357.2700000000004</v>
      </c>
      <c r="G55" s="7">
        <v>0</v>
      </c>
      <c r="H55" s="7">
        <f t="shared" si="5"/>
        <v>229.33000000000004</v>
      </c>
      <c r="I55" s="7">
        <v>14393.558000000001</v>
      </c>
      <c r="J55" s="7">
        <v>4586.6000000000004</v>
      </c>
      <c r="L55" s="9"/>
    </row>
    <row r="56" spans="1:12" s="8" customFormat="1" ht="15" thickBot="1" x14ac:dyDescent="0.35">
      <c r="A56" s="5" t="s">
        <v>280</v>
      </c>
      <c r="B56" s="6" t="s">
        <v>88</v>
      </c>
      <c r="C56" s="6">
        <v>5</v>
      </c>
      <c r="D56" s="6" t="s">
        <v>67</v>
      </c>
      <c r="E56" s="6" t="s">
        <v>328</v>
      </c>
      <c r="F56" s="7">
        <f t="shared" si="4"/>
        <v>9443.9689999999991</v>
      </c>
      <c r="G56" s="7">
        <v>0</v>
      </c>
      <c r="H56" s="7">
        <f t="shared" si="5"/>
        <v>497.05100000000004</v>
      </c>
      <c r="I56" s="7">
        <v>30935.418000000001</v>
      </c>
      <c r="J56" s="7">
        <v>9941.02</v>
      </c>
      <c r="L56" s="9"/>
    </row>
    <row r="57" spans="1:12" s="8" customFormat="1" ht="15" thickBot="1" x14ac:dyDescent="0.35">
      <c r="A57" s="5" t="s">
        <v>281</v>
      </c>
      <c r="B57" s="6" t="s">
        <v>79</v>
      </c>
      <c r="C57" s="6">
        <v>5</v>
      </c>
      <c r="D57" s="6" t="s">
        <v>67</v>
      </c>
      <c r="E57" s="6" t="s">
        <v>328</v>
      </c>
      <c r="F57" s="7">
        <f t="shared" si="4"/>
        <v>7206.1489999999994</v>
      </c>
      <c r="G57" s="7">
        <v>0</v>
      </c>
      <c r="H57" s="7">
        <f t="shared" si="5"/>
        <v>379.27100000000002</v>
      </c>
      <c r="I57" s="7">
        <v>23631.544000000002</v>
      </c>
      <c r="J57" s="7">
        <v>7585.42</v>
      </c>
      <c r="L57" s="9"/>
    </row>
    <row r="58" spans="1:12" s="8" customFormat="1" ht="15" thickBot="1" x14ac:dyDescent="0.35">
      <c r="A58" s="5" t="s">
        <v>282</v>
      </c>
      <c r="B58" s="6" t="s">
        <v>80</v>
      </c>
      <c r="C58" s="6">
        <v>5</v>
      </c>
      <c r="D58" s="6" t="s">
        <v>67</v>
      </c>
      <c r="E58" s="6" t="s">
        <v>328</v>
      </c>
      <c r="F58" s="7">
        <f t="shared" si="4"/>
        <v>28930.064999999999</v>
      </c>
      <c r="G58" s="7">
        <v>0</v>
      </c>
      <c r="H58" s="7">
        <f t="shared" si="5"/>
        <v>1522.6350000000002</v>
      </c>
      <c r="I58" s="7">
        <v>95084.540999999997</v>
      </c>
      <c r="J58" s="7">
        <v>30452.7</v>
      </c>
      <c r="L58" s="9"/>
    </row>
    <row r="59" spans="1:12" s="8" customFormat="1" ht="15" thickBot="1" x14ac:dyDescent="0.35">
      <c r="A59" s="5" t="s">
        <v>285</v>
      </c>
      <c r="B59" s="6" t="s">
        <v>81</v>
      </c>
      <c r="C59" s="6">
        <v>5</v>
      </c>
      <c r="D59" s="6" t="s">
        <v>67</v>
      </c>
      <c r="E59" s="6" t="s">
        <v>328</v>
      </c>
      <c r="F59" s="7">
        <f t="shared" si="4"/>
        <v>22642.3</v>
      </c>
      <c r="G59" s="7">
        <v>0</v>
      </c>
      <c r="H59" s="7">
        <f t="shared" si="5"/>
        <v>1191.7</v>
      </c>
      <c r="I59" s="7">
        <v>74571.347999999998</v>
      </c>
      <c r="J59" s="7">
        <v>23834</v>
      </c>
      <c r="L59" s="9"/>
    </row>
    <row r="60" spans="1:12" s="8" customFormat="1" ht="15" thickBot="1" x14ac:dyDescent="0.35">
      <c r="A60" s="5" t="s">
        <v>286</v>
      </c>
      <c r="B60" s="6" t="s">
        <v>82</v>
      </c>
      <c r="C60" s="6">
        <v>5</v>
      </c>
      <c r="D60" s="6" t="s">
        <v>67</v>
      </c>
      <c r="E60" s="6" t="s">
        <v>328</v>
      </c>
      <c r="F60" s="7">
        <f t="shared" si="4"/>
        <v>16316.059999999998</v>
      </c>
      <c r="G60" s="7">
        <v>0</v>
      </c>
      <c r="H60" s="7">
        <f t="shared" si="5"/>
        <v>858.74</v>
      </c>
      <c r="I60" s="7">
        <v>53537.141000000003</v>
      </c>
      <c r="J60" s="7">
        <v>17174.8</v>
      </c>
      <c r="L60" s="9"/>
    </row>
    <row r="61" spans="1:12" s="8" customFormat="1" ht="15" thickBot="1" x14ac:dyDescent="0.35">
      <c r="A61" s="5" t="s">
        <v>289</v>
      </c>
      <c r="B61" s="6" t="s">
        <v>89</v>
      </c>
      <c r="C61" s="6">
        <v>5</v>
      </c>
      <c r="D61" s="6" t="s">
        <v>67</v>
      </c>
      <c r="E61" s="6" t="s">
        <v>328</v>
      </c>
      <c r="F61" s="7">
        <f t="shared" si="4"/>
        <v>5487.3899999999994</v>
      </c>
      <c r="G61" s="7">
        <v>0</v>
      </c>
      <c r="H61" s="7">
        <f t="shared" si="5"/>
        <v>288.81</v>
      </c>
      <c r="I61" s="7">
        <v>18039</v>
      </c>
      <c r="J61" s="7">
        <v>5776.2</v>
      </c>
      <c r="L61" s="9"/>
    </row>
    <row r="62" spans="1:12" s="8" customFormat="1" ht="15" thickBot="1" x14ac:dyDescent="0.35">
      <c r="A62" s="5" t="s">
        <v>290</v>
      </c>
      <c r="B62" s="6" t="s">
        <v>83</v>
      </c>
      <c r="C62" s="6">
        <v>5</v>
      </c>
      <c r="D62" s="6" t="s">
        <v>67</v>
      </c>
      <c r="E62" s="6" t="s">
        <v>328</v>
      </c>
      <c r="F62" s="7">
        <f t="shared" si="4"/>
        <v>5941.7749999999996</v>
      </c>
      <c r="G62" s="7">
        <v>0</v>
      </c>
      <c r="H62" s="7">
        <f t="shared" si="5"/>
        <v>312.72500000000002</v>
      </c>
      <c r="I62" s="7">
        <v>19505.422999999999</v>
      </c>
      <c r="J62" s="7">
        <v>6254.5</v>
      </c>
      <c r="L62" s="9"/>
    </row>
    <row r="63" spans="1:12" s="8" customFormat="1" ht="15" thickBot="1" x14ac:dyDescent="0.35">
      <c r="A63" s="5" t="s">
        <v>291</v>
      </c>
      <c r="B63" s="6" t="s">
        <v>90</v>
      </c>
      <c r="C63" s="6">
        <v>5</v>
      </c>
      <c r="D63" s="6" t="s">
        <v>67</v>
      </c>
      <c r="E63" s="6" t="s">
        <v>328</v>
      </c>
      <c r="F63" s="7">
        <f t="shared" si="4"/>
        <v>12231.25</v>
      </c>
      <c r="G63" s="7">
        <v>0</v>
      </c>
      <c r="H63" s="7">
        <f t="shared" si="5"/>
        <v>643.75</v>
      </c>
      <c r="I63" s="7">
        <v>40208.012999999999</v>
      </c>
      <c r="J63" s="7">
        <v>12875</v>
      </c>
      <c r="L63" s="9"/>
    </row>
    <row r="64" spans="1:12" s="8" customFormat="1" ht="15" thickBot="1" x14ac:dyDescent="0.35">
      <c r="A64" s="5" t="s">
        <v>91</v>
      </c>
      <c r="B64" s="6" t="s">
        <v>92</v>
      </c>
      <c r="C64" s="6">
        <v>5</v>
      </c>
      <c r="D64" s="6" t="s">
        <v>93</v>
      </c>
      <c r="E64" s="6" t="s">
        <v>328</v>
      </c>
      <c r="F64" s="7">
        <f t="shared" si="4"/>
        <v>15810.755000000001</v>
      </c>
      <c r="G64" s="7">
        <v>0</v>
      </c>
      <c r="H64" s="7">
        <f t="shared" si="5"/>
        <v>832.1450000000001</v>
      </c>
      <c r="I64" s="7">
        <v>51899</v>
      </c>
      <c r="J64" s="7">
        <v>16642.900000000001</v>
      </c>
      <c r="L64" s="9"/>
    </row>
    <row r="65" spans="1:12" s="8" customFormat="1" ht="15" thickBot="1" x14ac:dyDescent="0.35">
      <c r="A65" s="5" t="s">
        <v>94</v>
      </c>
      <c r="B65" s="6" t="s">
        <v>95</v>
      </c>
      <c r="C65" s="6">
        <v>5</v>
      </c>
      <c r="D65" s="6" t="s">
        <v>93</v>
      </c>
      <c r="E65" s="6" t="s">
        <v>328</v>
      </c>
      <c r="F65" s="7">
        <f t="shared" si="4"/>
        <v>17193.764999999999</v>
      </c>
      <c r="G65" s="7">
        <v>0</v>
      </c>
      <c r="H65" s="7">
        <f t="shared" si="5"/>
        <v>904.93500000000006</v>
      </c>
      <c r="I65" s="7">
        <v>56295</v>
      </c>
      <c r="J65" s="7">
        <v>18098.7</v>
      </c>
      <c r="L65" s="9"/>
    </row>
    <row r="66" spans="1:12" s="8" customFormat="1" ht="15" thickBot="1" x14ac:dyDescent="0.35">
      <c r="A66" s="5" t="s">
        <v>98</v>
      </c>
      <c r="B66" s="6" t="s">
        <v>99</v>
      </c>
      <c r="C66" s="6">
        <v>5</v>
      </c>
      <c r="D66" s="6" t="s">
        <v>93</v>
      </c>
      <c r="E66" s="6" t="s">
        <v>328</v>
      </c>
      <c r="F66" s="7">
        <f t="shared" si="4"/>
        <v>24252.55</v>
      </c>
      <c r="G66" s="7">
        <v>0</v>
      </c>
      <c r="H66" s="7">
        <f t="shared" si="5"/>
        <v>1276.45</v>
      </c>
      <c r="I66" s="7">
        <v>79055.717000000004</v>
      </c>
      <c r="J66" s="7">
        <v>25529</v>
      </c>
      <c r="L66" s="9"/>
    </row>
    <row r="67" spans="1:12" s="8" customFormat="1" ht="15" thickBot="1" x14ac:dyDescent="0.35">
      <c r="A67" s="5" t="s">
        <v>96</v>
      </c>
      <c r="B67" s="6" t="s">
        <v>97</v>
      </c>
      <c r="C67" s="6">
        <v>5</v>
      </c>
      <c r="D67" s="6" t="s">
        <v>93</v>
      </c>
      <c r="E67" s="6" t="s">
        <v>328</v>
      </c>
      <c r="F67" s="7">
        <f t="shared" si="4"/>
        <v>32023.777999999995</v>
      </c>
      <c r="G67" s="7">
        <v>0</v>
      </c>
      <c r="H67" s="7">
        <f t="shared" si="5"/>
        <v>1685.462</v>
      </c>
      <c r="I67" s="7">
        <v>104916.102</v>
      </c>
      <c r="J67" s="7">
        <v>33709.24</v>
      </c>
      <c r="L67" s="9"/>
    </row>
    <row r="68" spans="1:12" s="8" customFormat="1" ht="15" thickBot="1" x14ac:dyDescent="0.35">
      <c r="A68" s="5" t="s">
        <v>100</v>
      </c>
      <c r="B68" s="6" t="s">
        <v>101</v>
      </c>
      <c r="C68" s="6">
        <v>5</v>
      </c>
      <c r="D68" s="6" t="s">
        <v>93</v>
      </c>
      <c r="E68" s="6" t="s">
        <v>328</v>
      </c>
      <c r="F68" s="7">
        <f t="shared" si="4"/>
        <v>10961.955</v>
      </c>
      <c r="G68" s="7">
        <v>0</v>
      </c>
      <c r="H68" s="7">
        <f t="shared" si="5"/>
        <v>576.94500000000005</v>
      </c>
      <c r="I68" s="7">
        <v>35709.802000000003</v>
      </c>
      <c r="J68" s="7">
        <v>11538.9</v>
      </c>
      <c r="L68" s="9"/>
    </row>
    <row r="69" spans="1:12" s="8" customFormat="1" ht="15" thickBot="1" x14ac:dyDescent="0.35">
      <c r="A69" s="5" t="s">
        <v>102</v>
      </c>
      <c r="B69" s="6" t="s">
        <v>103</v>
      </c>
      <c r="C69" s="6">
        <v>5</v>
      </c>
      <c r="D69" s="6" t="s">
        <v>93</v>
      </c>
      <c r="E69" s="6" t="s">
        <v>328</v>
      </c>
      <c r="F69" s="7">
        <f t="shared" si="4"/>
        <v>6899.2609999999995</v>
      </c>
      <c r="G69" s="7">
        <v>0</v>
      </c>
      <c r="H69" s="7">
        <f t="shared" si="5"/>
        <v>363.11900000000003</v>
      </c>
      <c r="I69" s="7">
        <v>22581.678</v>
      </c>
      <c r="J69" s="7">
        <v>7262.38</v>
      </c>
      <c r="L69" s="9"/>
    </row>
    <row r="70" spans="1:12" s="8" customFormat="1" ht="15" thickBot="1" x14ac:dyDescent="0.35">
      <c r="A70" s="5" t="s">
        <v>104</v>
      </c>
      <c r="B70" s="6" t="s">
        <v>105</v>
      </c>
      <c r="C70" s="6">
        <v>5</v>
      </c>
      <c r="D70" s="6" t="s">
        <v>93</v>
      </c>
      <c r="E70" s="6" t="s">
        <v>328</v>
      </c>
      <c r="F70" s="7">
        <f t="shared" si="4"/>
        <v>12983.84</v>
      </c>
      <c r="G70" s="7">
        <v>0</v>
      </c>
      <c r="H70" s="7">
        <f t="shared" si="5"/>
        <v>683.36000000000013</v>
      </c>
      <c r="I70" s="7">
        <v>42511</v>
      </c>
      <c r="J70" s="7">
        <v>13667.2</v>
      </c>
      <c r="L70" s="9"/>
    </row>
    <row r="71" spans="1:12" s="8" customFormat="1" ht="15" thickBot="1" x14ac:dyDescent="0.35">
      <c r="A71" s="5" t="s">
        <v>106</v>
      </c>
      <c r="B71" s="6" t="s">
        <v>107</v>
      </c>
      <c r="C71" s="6">
        <v>5</v>
      </c>
      <c r="D71" s="6" t="s">
        <v>93</v>
      </c>
      <c r="E71" s="6" t="s">
        <v>328</v>
      </c>
      <c r="F71" s="7">
        <f t="shared" si="4"/>
        <v>17323.535</v>
      </c>
      <c r="G71" s="7">
        <v>0</v>
      </c>
      <c r="H71" s="7">
        <f t="shared" si="5"/>
        <v>911.76499999999999</v>
      </c>
      <c r="I71" s="7">
        <v>56471.404999999999</v>
      </c>
      <c r="J71" s="7">
        <v>18235.3</v>
      </c>
      <c r="L71" s="9"/>
    </row>
    <row r="72" spans="1:12" s="8" customFormat="1" ht="15" thickBot="1" x14ac:dyDescent="0.35">
      <c r="A72" s="5" t="s">
        <v>108</v>
      </c>
      <c r="B72" s="6" t="s">
        <v>109</v>
      </c>
      <c r="C72" s="6">
        <v>5</v>
      </c>
      <c r="D72" s="6" t="s">
        <v>93</v>
      </c>
      <c r="E72" s="6" t="s">
        <v>328</v>
      </c>
      <c r="F72" s="7">
        <f t="shared" si="4"/>
        <v>13395.38</v>
      </c>
      <c r="G72" s="7">
        <v>0</v>
      </c>
      <c r="H72" s="7">
        <f t="shared" si="5"/>
        <v>705.02</v>
      </c>
      <c r="I72" s="7">
        <v>43916</v>
      </c>
      <c r="J72" s="7">
        <v>14100.4</v>
      </c>
      <c r="L72" s="9"/>
    </row>
    <row r="73" spans="1:12" s="8" customFormat="1" ht="15" thickBot="1" x14ac:dyDescent="0.35">
      <c r="A73" s="5" t="s">
        <v>110</v>
      </c>
      <c r="B73" s="6" t="s">
        <v>111</v>
      </c>
      <c r="C73" s="6">
        <v>5</v>
      </c>
      <c r="D73" s="6" t="s">
        <v>93</v>
      </c>
      <c r="E73" s="6" t="s">
        <v>328</v>
      </c>
      <c r="F73" s="7">
        <f t="shared" si="4"/>
        <v>10138.59</v>
      </c>
      <c r="G73" s="7">
        <v>0</v>
      </c>
      <c r="H73" s="7">
        <f t="shared" si="5"/>
        <v>533.61</v>
      </c>
      <c r="I73" s="7">
        <v>33082.94</v>
      </c>
      <c r="J73" s="7">
        <v>10672.2</v>
      </c>
      <c r="L73" s="9"/>
    </row>
    <row r="74" spans="1:12" s="8" customFormat="1" ht="15" thickBot="1" x14ac:dyDescent="0.35">
      <c r="A74" s="5" t="s">
        <v>112</v>
      </c>
      <c r="B74" s="6" t="s">
        <v>113</v>
      </c>
      <c r="C74" s="6">
        <v>5</v>
      </c>
      <c r="D74" s="6" t="s">
        <v>93</v>
      </c>
      <c r="E74" s="6" t="s">
        <v>328</v>
      </c>
      <c r="F74" s="7">
        <f t="shared" si="4"/>
        <v>6588.7249999999995</v>
      </c>
      <c r="G74" s="7">
        <v>0</v>
      </c>
      <c r="H74" s="7">
        <f t="shared" si="5"/>
        <v>346.77500000000003</v>
      </c>
      <c r="I74" s="7">
        <v>21530</v>
      </c>
      <c r="J74" s="7">
        <v>6935.5</v>
      </c>
      <c r="L74" s="9"/>
    </row>
    <row r="75" spans="1:12" s="8" customFormat="1" ht="15" thickBot="1" x14ac:dyDescent="0.35">
      <c r="A75" s="5" t="s">
        <v>114</v>
      </c>
      <c r="B75" s="6" t="s">
        <v>115</v>
      </c>
      <c r="C75" s="6">
        <v>5</v>
      </c>
      <c r="D75" s="6" t="s">
        <v>93</v>
      </c>
      <c r="E75" s="6" t="s">
        <v>328</v>
      </c>
      <c r="F75" s="7">
        <f t="shared" si="4"/>
        <v>9381.06</v>
      </c>
      <c r="G75" s="7">
        <v>0</v>
      </c>
      <c r="H75" s="7">
        <f t="shared" si="5"/>
        <v>493.74</v>
      </c>
      <c r="I75" s="7">
        <v>30753.040000000001</v>
      </c>
      <c r="J75" s="7">
        <v>9874.7999999999993</v>
      </c>
      <c r="L75" s="9"/>
    </row>
    <row r="76" spans="1:12" s="8" customFormat="1" ht="15" thickBot="1" x14ac:dyDescent="0.35">
      <c r="A76" s="5" t="s">
        <v>116</v>
      </c>
      <c r="B76" s="6" t="s">
        <v>117</v>
      </c>
      <c r="C76" s="6">
        <v>5</v>
      </c>
      <c r="D76" s="6" t="s">
        <v>93</v>
      </c>
      <c r="E76" s="6" t="s">
        <v>328</v>
      </c>
      <c r="F76" s="7">
        <f t="shared" si="4"/>
        <v>5393.625</v>
      </c>
      <c r="G76" s="7">
        <v>0</v>
      </c>
      <c r="H76" s="7">
        <f t="shared" si="5"/>
        <v>283.875</v>
      </c>
      <c r="I76" s="7">
        <v>17577.798999999999</v>
      </c>
      <c r="J76" s="7">
        <v>5677.5</v>
      </c>
      <c r="L76" s="9"/>
    </row>
    <row r="77" spans="1:12" s="8" customFormat="1" ht="15" thickBot="1" x14ac:dyDescent="0.35">
      <c r="A77" s="5" t="s">
        <v>120</v>
      </c>
      <c r="B77" s="6" t="s">
        <v>121</v>
      </c>
      <c r="C77" s="6">
        <v>10</v>
      </c>
      <c r="D77" s="6" t="s">
        <v>93</v>
      </c>
      <c r="E77" s="6" t="s">
        <v>328</v>
      </c>
      <c r="F77" s="7">
        <f>J77*0.9</f>
        <v>27057.06</v>
      </c>
      <c r="G77" s="7">
        <v>0</v>
      </c>
      <c r="H77" s="7">
        <f>J77*0.1</f>
        <v>3006.34</v>
      </c>
      <c r="I77" s="7">
        <v>97293.653999999995</v>
      </c>
      <c r="J77" s="7">
        <v>30063.4</v>
      </c>
      <c r="L77" s="9"/>
    </row>
    <row r="78" spans="1:12" s="8" customFormat="1" ht="15" thickBot="1" x14ac:dyDescent="0.35">
      <c r="A78" s="5" t="s">
        <v>118</v>
      </c>
      <c r="B78" s="6" t="s">
        <v>119</v>
      </c>
      <c r="C78" s="6">
        <v>5</v>
      </c>
      <c r="D78" s="6" t="s">
        <v>93</v>
      </c>
      <c r="E78" s="6" t="s">
        <v>328</v>
      </c>
      <c r="F78" s="7">
        <f t="shared" ref="F78" si="6">J78*0.95</f>
        <v>113887.32999999999</v>
      </c>
      <c r="G78" s="7">
        <v>0</v>
      </c>
      <c r="H78" s="7">
        <f t="shared" ref="H78" si="7">J78*0.05</f>
        <v>5994.07</v>
      </c>
      <c r="I78" s="7">
        <v>373524.54300000001</v>
      </c>
      <c r="J78" s="7">
        <v>119881.4</v>
      </c>
      <c r="L78" s="9"/>
    </row>
    <row r="79" spans="1:12" ht="15" thickBot="1" x14ac:dyDescent="0.35">
      <c r="A79" s="10" t="s">
        <v>122</v>
      </c>
      <c r="B79" s="11"/>
      <c r="C79" s="11"/>
      <c r="D79" s="11"/>
      <c r="E79" s="12"/>
      <c r="F79" s="3">
        <f>SUM(F2:F78)</f>
        <v>5781172.4644999988</v>
      </c>
      <c r="G79" s="3">
        <f>SUM(G2:G78)</f>
        <v>47762.5959</v>
      </c>
      <c r="H79" s="3">
        <f>SUM(H2:H78)</f>
        <v>581718.44049999991</v>
      </c>
      <c r="I79" s="4">
        <f>SUM(I2:I78)</f>
        <v>20181433.065000005</v>
      </c>
      <c r="J79" s="4">
        <f>SUM(J2:J78)</f>
        <v>6378149.4500000039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306</v>
      </c>
      <c r="B2" s="6" t="s">
        <v>308</v>
      </c>
      <c r="C2" s="6">
        <v>10</v>
      </c>
      <c r="D2" s="6" t="s">
        <v>10</v>
      </c>
      <c r="E2" s="6" t="s">
        <v>329</v>
      </c>
      <c r="F2" s="7">
        <f>J2*0.9</f>
        <v>194105.07</v>
      </c>
      <c r="G2" s="7">
        <v>0</v>
      </c>
      <c r="H2" s="7">
        <f>J2*0.1</f>
        <v>21567.23</v>
      </c>
      <c r="I2" s="7">
        <v>677650.93900000001</v>
      </c>
      <c r="J2" s="7">
        <v>215672.3</v>
      </c>
      <c r="L2" s="9"/>
    </row>
    <row r="3" spans="1:12" s="8" customFormat="1" ht="15" thickBot="1" x14ac:dyDescent="0.35">
      <c r="A3" s="5" t="s">
        <v>19</v>
      </c>
      <c r="B3" s="6" t="s">
        <v>309</v>
      </c>
      <c r="C3" s="6">
        <v>10</v>
      </c>
      <c r="D3" s="6" t="s">
        <v>10</v>
      </c>
      <c r="E3" s="6" t="s">
        <v>329</v>
      </c>
      <c r="F3" s="7">
        <f t="shared" ref="F3:F21" si="0">J3*0.9</f>
        <v>123167.34000000001</v>
      </c>
      <c r="G3" s="7">
        <v>0</v>
      </c>
      <c r="H3" s="7">
        <f t="shared" ref="H3:H21" si="1">J3*0.1</f>
        <v>13685.260000000002</v>
      </c>
      <c r="I3" s="7">
        <v>427237.65399999998</v>
      </c>
      <c r="J3" s="7">
        <v>136852.6</v>
      </c>
      <c r="L3" s="9"/>
    </row>
    <row r="4" spans="1:12" s="8" customFormat="1" ht="15" thickBot="1" x14ac:dyDescent="0.35">
      <c r="A4" s="5" t="s">
        <v>11</v>
      </c>
      <c r="B4" s="6" t="s">
        <v>310</v>
      </c>
      <c r="C4" s="6">
        <v>10</v>
      </c>
      <c r="D4" s="6" t="s">
        <v>10</v>
      </c>
      <c r="E4" s="6" t="s">
        <v>329</v>
      </c>
      <c r="F4" s="7">
        <f t="shared" si="0"/>
        <v>30256.829999999998</v>
      </c>
      <c r="G4" s="7">
        <v>0</v>
      </c>
      <c r="H4" s="7">
        <f t="shared" si="1"/>
        <v>3361.87</v>
      </c>
      <c r="I4" s="7">
        <v>107769.571</v>
      </c>
      <c r="J4" s="7">
        <v>33618.699999999997</v>
      </c>
      <c r="L4" s="9"/>
    </row>
    <row r="5" spans="1:12" s="8" customFormat="1" ht="15" thickBot="1" x14ac:dyDescent="0.35">
      <c r="A5" s="5" t="s">
        <v>24</v>
      </c>
      <c r="B5" s="6" t="s">
        <v>311</v>
      </c>
      <c r="C5" s="6">
        <v>10</v>
      </c>
      <c r="D5" s="6" t="s">
        <v>10</v>
      </c>
      <c r="E5" s="6" t="s">
        <v>329</v>
      </c>
      <c r="F5" s="7">
        <f t="shared" si="0"/>
        <v>167911.77600000001</v>
      </c>
      <c r="G5" s="7">
        <v>0</v>
      </c>
      <c r="H5" s="7">
        <f t="shared" si="1"/>
        <v>18656.864000000001</v>
      </c>
      <c r="I5" s="7">
        <v>582524.299</v>
      </c>
      <c r="J5" s="7">
        <v>186568.64</v>
      </c>
      <c r="L5" s="9"/>
    </row>
    <row r="6" spans="1:12" s="8" customFormat="1" ht="15" thickBot="1" x14ac:dyDescent="0.35">
      <c r="A6" s="5" t="s">
        <v>12</v>
      </c>
      <c r="B6" s="6" t="s">
        <v>312</v>
      </c>
      <c r="C6" s="6">
        <v>10</v>
      </c>
      <c r="D6" s="6" t="s">
        <v>10</v>
      </c>
      <c r="E6" s="6" t="s">
        <v>329</v>
      </c>
      <c r="F6" s="7">
        <f t="shared" si="0"/>
        <v>79348.86</v>
      </c>
      <c r="G6" s="7">
        <v>0</v>
      </c>
      <c r="H6" s="7">
        <f t="shared" si="1"/>
        <v>8816.5399999999991</v>
      </c>
      <c r="I6" s="7">
        <v>280296.777</v>
      </c>
      <c r="J6" s="7">
        <v>88165.4</v>
      </c>
      <c r="L6" s="9"/>
    </row>
    <row r="7" spans="1:12" s="8" customFormat="1" ht="15" thickBot="1" x14ac:dyDescent="0.35">
      <c r="A7" s="5" t="s">
        <v>20</v>
      </c>
      <c r="B7" s="6" t="s">
        <v>313</v>
      </c>
      <c r="C7" s="6">
        <v>10</v>
      </c>
      <c r="D7" s="6" t="s">
        <v>10</v>
      </c>
      <c r="E7" s="6" t="s">
        <v>329</v>
      </c>
      <c r="F7" s="7">
        <f t="shared" si="0"/>
        <v>91596.87000000001</v>
      </c>
      <c r="G7" s="7">
        <v>0</v>
      </c>
      <c r="H7" s="7">
        <f t="shared" si="1"/>
        <v>10177.43</v>
      </c>
      <c r="I7" s="7">
        <v>317000.28000000003</v>
      </c>
      <c r="J7" s="7">
        <v>101774.3</v>
      </c>
      <c r="L7" s="9"/>
    </row>
    <row r="8" spans="1:12" s="8" customFormat="1" ht="15" thickBot="1" x14ac:dyDescent="0.35">
      <c r="A8" s="5" t="s">
        <v>13</v>
      </c>
      <c r="B8" s="6" t="s">
        <v>314</v>
      </c>
      <c r="C8" s="6">
        <v>10</v>
      </c>
      <c r="D8" s="6" t="s">
        <v>10</v>
      </c>
      <c r="E8" s="6" t="s">
        <v>329</v>
      </c>
      <c r="F8" s="7">
        <f t="shared" si="0"/>
        <v>63027.9</v>
      </c>
      <c r="G8" s="7">
        <v>0</v>
      </c>
      <c r="H8" s="7">
        <f t="shared" si="1"/>
        <v>7003.1</v>
      </c>
      <c r="I8" s="7">
        <v>222782.76199999999</v>
      </c>
      <c r="J8" s="7">
        <v>70031</v>
      </c>
      <c r="L8" s="9"/>
    </row>
    <row r="9" spans="1:12" s="8" customFormat="1" ht="15" thickBot="1" x14ac:dyDescent="0.35">
      <c r="A9" s="5" t="s">
        <v>21</v>
      </c>
      <c r="B9" s="6" t="s">
        <v>315</v>
      </c>
      <c r="C9" s="6">
        <v>10</v>
      </c>
      <c r="D9" s="6" t="s">
        <v>10</v>
      </c>
      <c r="E9" s="6" t="s">
        <v>329</v>
      </c>
      <c r="F9" s="7">
        <f t="shared" si="0"/>
        <v>194933.943</v>
      </c>
      <c r="G9" s="7">
        <v>0</v>
      </c>
      <c r="H9" s="7">
        <f t="shared" si="1"/>
        <v>21659.327000000001</v>
      </c>
      <c r="I9" s="7">
        <v>674501.00399999996</v>
      </c>
      <c r="J9" s="7">
        <v>216593.27</v>
      </c>
      <c r="L9" s="9"/>
    </row>
    <row r="10" spans="1:12" s="8" customFormat="1" ht="15" thickBot="1" x14ac:dyDescent="0.35">
      <c r="A10" s="5" t="s">
        <v>25</v>
      </c>
      <c r="B10" s="6" t="s">
        <v>316</v>
      </c>
      <c r="C10" s="6">
        <v>10</v>
      </c>
      <c r="D10" s="6" t="s">
        <v>10</v>
      </c>
      <c r="E10" s="6" t="s">
        <v>329</v>
      </c>
      <c r="F10" s="7">
        <f t="shared" si="0"/>
        <v>61576.020000000004</v>
      </c>
      <c r="G10" s="7">
        <v>0</v>
      </c>
      <c r="H10" s="7">
        <f t="shared" si="1"/>
        <v>6841.7800000000007</v>
      </c>
      <c r="I10" s="7">
        <v>215017.23800000001</v>
      </c>
      <c r="J10" s="7">
        <v>68417.8</v>
      </c>
      <c r="L10" s="9"/>
    </row>
    <row r="11" spans="1:12" s="8" customFormat="1" ht="15" thickBot="1" x14ac:dyDescent="0.35">
      <c r="A11" s="5" t="s">
        <v>22</v>
      </c>
      <c r="B11" s="6" t="s">
        <v>317</v>
      </c>
      <c r="C11" s="6">
        <v>10</v>
      </c>
      <c r="D11" s="6" t="s">
        <v>10</v>
      </c>
      <c r="E11" s="6" t="s">
        <v>329</v>
      </c>
      <c r="F11" s="7">
        <f t="shared" si="0"/>
        <v>29667.429</v>
      </c>
      <c r="G11" s="7">
        <v>0</v>
      </c>
      <c r="H11" s="7">
        <f t="shared" si="1"/>
        <v>3296.3809999999999</v>
      </c>
      <c r="I11" s="7">
        <v>102853.071</v>
      </c>
      <c r="J11" s="7">
        <v>32963.81</v>
      </c>
      <c r="L11" s="9"/>
    </row>
    <row r="12" spans="1:12" s="8" customFormat="1" ht="15" thickBot="1" x14ac:dyDescent="0.35">
      <c r="A12" s="5" t="s">
        <v>26</v>
      </c>
      <c r="B12" s="6" t="s">
        <v>318</v>
      </c>
      <c r="C12" s="6">
        <v>10</v>
      </c>
      <c r="D12" s="6" t="s">
        <v>10</v>
      </c>
      <c r="E12" s="6" t="s">
        <v>329</v>
      </c>
      <c r="F12" s="7">
        <f t="shared" si="0"/>
        <v>98569.08</v>
      </c>
      <c r="G12" s="7">
        <v>0</v>
      </c>
      <c r="H12" s="7">
        <f t="shared" si="1"/>
        <v>10952.12</v>
      </c>
      <c r="I12" s="7">
        <v>344705.67</v>
      </c>
      <c r="J12" s="7">
        <v>109521.2</v>
      </c>
      <c r="L12" s="9"/>
    </row>
    <row r="13" spans="1:12" s="8" customFormat="1" ht="15" thickBot="1" x14ac:dyDescent="0.35">
      <c r="A13" s="5" t="s">
        <v>23</v>
      </c>
      <c r="B13" s="6" t="s">
        <v>319</v>
      </c>
      <c r="C13" s="6">
        <v>10</v>
      </c>
      <c r="D13" s="6" t="s">
        <v>10</v>
      </c>
      <c r="E13" s="6" t="s">
        <v>329</v>
      </c>
      <c r="F13" s="7">
        <f t="shared" si="0"/>
        <v>38593.683000000005</v>
      </c>
      <c r="G13" s="7">
        <v>0</v>
      </c>
      <c r="H13" s="7">
        <f t="shared" si="1"/>
        <v>4288.1870000000008</v>
      </c>
      <c r="I13" s="7">
        <v>135976.78700000001</v>
      </c>
      <c r="J13" s="7">
        <v>42881.87</v>
      </c>
      <c r="L13" s="9"/>
    </row>
    <row r="14" spans="1:12" s="8" customFormat="1" ht="15" thickBot="1" x14ac:dyDescent="0.35">
      <c r="A14" s="5" t="s">
        <v>14</v>
      </c>
      <c r="B14" s="6" t="s">
        <v>320</v>
      </c>
      <c r="C14" s="6">
        <v>10</v>
      </c>
      <c r="D14" s="6" t="s">
        <v>10</v>
      </c>
      <c r="E14" s="6" t="s">
        <v>329</v>
      </c>
      <c r="F14" s="7">
        <f t="shared" si="0"/>
        <v>59531.678999999996</v>
      </c>
      <c r="G14" s="7">
        <v>0</v>
      </c>
      <c r="H14" s="7">
        <f t="shared" si="1"/>
        <v>6614.6310000000003</v>
      </c>
      <c r="I14" s="7">
        <v>209887.87400000001</v>
      </c>
      <c r="J14" s="7">
        <v>66146.31</v>
      </c>
      <c r="L14" s="9"/>
    </row>
    <row r="15" spans="1:12" s="8" customFormat="1" ht="15" thickBot="1" x14ac:dyDescent="0.35">
      <c r="A15" s="5" t="s">
        <v>307</v>
      </c>
      <c r="B15" s="6" t="s">
        <v>321</v>
      </c>
      <c r="C15" s="6">
        <v>10</v>
      </c>
      <c r="D15" s="6" t="s">
        <v>10</v>
      </c>
      <c r="E15" s="6" t="s">
        <v>329</v>
      </c>
      <c r="F15" s="7">
        <f t="shared" si="0"/>
        <v>170209.53000000003</v>
      </c>
      <c r="G15" s="7">
        <v>0</v>
      </c>
      <c r="H15" s="7">
        <f t="shared" si="1"/>
        <v>18912.170000000002</v>
      </c>
      <c r="I15" s="7">
        <v>589989.73499999999</v>
      </c>
      <c r="J15" s="7">
        <v>189121.7</v>
      </c>
      <c r="L15" s="9"/>
    </row>
    <row r="16" spans="1:12" s="8" customFormat="1" ht="15" thickBot="1" x14ac:dyDescent="0.35">
      <c r="A16" s="5" t="s">
        <v>15</v>
      </c>
      <c r="B16" s="6" t="s">
        <v>322</v>
      </c>
      <c r="C16" s="6">
        <v>10</v>
      </c>
      <c r="D16" s="6" t="s">
        <v>10</v>
      </c>
      <c r="E16" s="6" t="s">
        <v>329</v>
      </c>
      <c r="F16" s="7">
        <f t="shared" si="0"/>
        <v>51897.15</v>
      </c>
      <c r="G16" s="7">
        <v>0</v>
      </c>
      <c r="H16" s="7">
        <f t="shared" si="1"/>
        <v>5766.35</v>
      </c>
      <c r="I16" s="7">
        <v>183797.204</v>
      </c>
      <c r="J16" s="7">
        <v>57663.5</v>
      </c>
      <c r="L16" s="9"/>
    </row>
    <row r="17" spans="1:12" s="8" customFormat="1" ht="15" thickBot="1" x14ac:dyDescent="0.35">
      <c r="A17" s="5" t="s">
        <v>27</v>
      </c>
      <c r="B17" s="6" t="s">
        <v>323</v>
      </c>
      <c r="C17" s="6">
        <v>10</v>
      </c>
      <c r="D17" s="6" t="s">
        <v>10</v>
      </c>
      <c r="E17" s="6" t="s">
        <v>329</v>
      </c>
      <c r="F17" s="7">
        <f t="shared" si="0"/>
        <v>41266.26</v>
      </c>
      <c r="G17" s="7">
        <v>0</v>
      </c>
      <c r="H17" s="7">
        <f t="shared" si="1"/>
        <v>4585.1400000000003</v>
      </c>
      <c r="I17" s="7">
        <v>145774.533</v>
      </c>
      <c r="J17" s="7">
        <v>45851.4</v>
      </c>
      <c r="L17" s="9"/>
    </row>
    <row r="18" spans="1:12" s="8" customFormat="1" ht="15" thickBot="1" x14ac:dyDescent="0.35">
      <c r="A18" s="5" t="s">
        <v>28</v>
      </c>
      <c r="B18" s="6" t="s">
        <v>324</v>
      </c>
      <c r="C18" s="6">
        <v>10</v>
      </c>
      <c r="D18" s="6" t="s">
        <v>10</v>
      </c>
      <c r="E18" s="6" t="s">
        <v>329</v>
      </c>
      <c r="F18" s="7">
        <f t="shared" si="0"/>
        <v>39353.22</v>
      </c>
      <c r="G18" s="7">
        <v>0</v>
      </c>
      <c r="H18" s="7">
        <f t="shared" si="1"/>
        <v>4372.5800000000008</v>
      </c>
      <c r="I18" s="7">
        <v>136064.712</v>
      </c>
      <c r="J18" s="7">
        <v>43725.8</v>
      </c>
      <c r="L18" s="9"/>
    </row>
    <row r="19" spans="1:12" s="8" customFormat="1" ht="15" thickBot="1" x14ac:dyDescent="0.35">
      <c r="A19" s="5" t="s">
        <v>16</v>
      </c>
      <c r="B19" s="6" t="s">
        <v>325</v>
      </c>
      <c r="C19" s="6">
        <v>10</v>
      </c>
      <c r="D19" s="6" t="s">
        <v>10</v>
      </c>
      <c r="E19" s="6" t="s">
        <v>329</v>
      </c>
      <c r="F19" s="7">
        <f t="shared" si="0"/>
        <v>31534.262999999999</v>
      </c>
      <c r="G19" s="7">
        <v>0</v>
      </c>
      <c r="H19" s="7">
        <f t="shared" si="1"/>
        <v>3503.8070000000002</v>
      </c>
      <c r="I19" s="7">
        <v>110410.401</v>
      </c>
      <c r="J19" s="7">
        <v>35038.07</v>
      </c>
      <c r="L19" s="9"/>
    </row>
    <row r="20" spans="1:12" s="8" customFormat="1" ht="15" thickBot="1" x14ac:dyDescent="0.35">
      <c r="A20" s="5" t="s">
        <v>17</v>
      </c>
      <c r="B20" s="6" t="s">
        <v>326</v>
      </c>
      <c r="C20" s="6">
        <v>10</v>
      </c>
      <c r="D20" s="6" t="s">
        <v>10</v>
      </c>
      <c r="E20" s="6" t="s">
        <v>329</v>
      </c>
      <c r="F20" s="7">
        <f t="shared" si="0"/>
        <v>65195.729999999996</v>
      </c>
      <c r="G20" s="7">
        <v>0</v>
      </c>
      <c r="H20" s="7">
        <f t="shared" si="1"/>
        <v>7243.97</v>
      </c>
      <c r="I20" s="7">
        <v>229672.682</v>
      </c>
      <c r="J20" s="7">
        <v>72439.7</v>
      </c>
      <c r="L20" s="9"/>
    </row>
    <row r="21" spans="1:12" s="8" customFormat="1" ht="15" thickBot="1" x14ac:dyDescent="0.35">
      <c r="A21" s="5" t="s">
        <v>18</v>
      </c>
      <c r="B21" s="6" t="s">
        <v>327</v>
      </c>
      <c r="C21" s="6">
        <v>10</v>
      </c>
      <c r="D21" s="6" t="s">
        <v>10</v>
      </c>
      <c r="E21" s="6" t="s">
        <v>329</v>
      </c>
      <c r="F21" s="7">
        <f t="shared" si="0"/>
        <v>63381.87</v>
      </c>
      <c r="G21" s="7">
        <v>0</v>
      </c>
      <c r="H21" s="7">
        <f t="shared" si="1"/>
        <v>7042.43</v>
      </c>
      <c r="I21" s="7">
        <v>222277.82</v>
      </c>
      <c r="J21" s="7">
        <v>70424.3</v>
      </c>
      <c r="L21" s="9"/>
    </row>
    <row r="22" spans="1:12" s="8" customFormat="1" ht="15" thickBot="1" x14ac:dyDescent="0.35">
      <c r="A22" s="5" t="s">
        <v>64</v>
      </c>
      <c r="B22" s="6" t="s">
        <v>65</v>
      </c>
      <c r="C22" s="6">
        <v>10</v>
      </c>
      <c r="D22" s="6" t="s">
        <v>31</v>
      </c>
      <c r="E22" s="6" t="s">
        <v>329</v>
      </c>
      <c r="F22" s="7">
        <f>J22*0.9</f>
        <v>107492.25599999999</v>
      </c>
      <c r="G22" s="7">
        <f>I22*0.1</f>
        <v>36989.032200000001</v>
      </c>
      <c r="H22" s="7">
        <v>0</v>
      </c>
      <c r="I22" s="7">
        <v>369890.32199999999</v>
      </c>
      <c r="J22" s="7">
        <v>119435.84</v>
      </c>
      <c r="L22" s="9"/>
    </row>
    <row r="23" spans="1:12" s="8" customFormat="1" ht="15" thickBot="1" x14ac:dyDescent="0.35">
      <c r="A23" s="5" t="s">
        <v>48</v>
      </c>
      <c r="B23" s="6" t="s">
        <v>49</v>
      </c>
      <c r="C23" s="6">
        <v>10</v>
      </c>
      <c r="D23" s="6" t="s">
        <v>31</v>
      </c>
      <c r="E23" s="6" t="s">
        <v>329</v>
      </c>
      <c r="F23" s="7">
        <f t="shared" ref="F23:F39" si="2">J23*0.9</f>
        <v>29732.850000000002</v>
      </c>
      <c r="G23" s="7">
        <v>0</v>
      </c>
      <c r="H23" s="7">
        <f t="shared" ref="H23:H39" si="3">J23*0.1</f>
        <v>3303.65</v>
      </c>
      <c r="I23" s="7">
        <v>104725.717</v>
      </c>
      <c r="J23" s="7">
        <v>33036.5</v>
      </c>
      <c r="L23" s="9"/>
    </row>
    <row r="24" spans="1:12" s="8" customFormat="1" ht="15" thickBot="1" x14ac:dyDescent="0.35">
      <c r="A24" s="5" t="s">
        <v>29</v>
      </c>
      <c r="B24" s="6" t="s">
        <v>30</v>
      </c>
      <c r="C24" s="6">
        <v>10</v>
      </c>
      <c r="D24" s="6" t="s">
        <v>31</v>
      </c>
      <c r="E24" s="6" t="s">
        <v>329</v>
      </c>
      <c r="F24" s="7">
        <f t="shared" si="2"/>
        <v>96337.808999999994</v>
      </c>
      <c r="G24" s="7">
        <v>0</v>
      </c>
      <c r="H24" s="7">
        <f t="shared" si="3"/>
        <v>10704.201000000001</v>
      </c>
      <c r="I24" s="7">
        <v>331865.81800000003</v>
      </c>
      <c r="J24" s="7">
        <v>107042.01</v>
      </c>
      <c r="L24" s="9"/>
    </row>
    <row r="25" spans="1:12" s="8" customFormat="1" ht="15" thickBot="1" x14ac:dyDescent="0.35">
      <c r="A25" s="5" t="s">
        <v>58</v>
      </c>
      <c r="B25" s="6" t="s">
        <v>59</v>
      </c>
      <c r="C25" s="6">
        <v>10</v>
      </c>
      <c r="D25" s="6" t="s">
        <v>31</v>
      </c>
      <c r="E25" s="6" t="s">
        <v>329</v>
      </c>
      <c r="F25" s="7">
        <f t="shared" si="2"/>
        <v>28641.33</v>
      </c>
      <c r="G25" s="7">
        <v>0</v>
      </c>
      <c r="H25" s="7">
        <f t="shared" si="3"/>
        <v>3182.3700000000003</v>
      </c>
      <c r="I25" s="7">
        <v>99127.679999999993</v>
      </c>
      <c r="J25" s="7">
        <v>31823.7</v>
      </c>
      <c r="L25" s="9"/>
    </row>
    <row r="26" spans="1:12" s="8" customFormat="1" ht="15" thickBot="1" x14ac:dyDescent="0.35">
      <c r="A26" s="5" t="s">
        <v>54</v>
      </c>
      <c r="B26" s="6" t="s">
        <v>55</v>
      </c>
      <c r="C26" s="6">
        <v>10</v>
      </c>
      <c r="D26" s="6" t="s">
        <v>31</v>
      </c>
      <c r="E26" s="6" t="s">
        <v>329</v>
      </c>
      <c r="F26" s="7">
        <f t="shared" si="2"/>
        <v>19788.660000000003</v>
      </c>
      <c r="G26" s="7">
        <v>0</v>
      </c>
      <c r="H26" s="7">
        <f t="shared" si="3"/>
        <v>2198.7400000000002</v>
      </c>
      <c r="I26" s="7">
        <v>69661.951000000001</v>
      </c>
      <c r="J26" s="7">
        <v>21987.4</v>
      </c>
      <c r="L26" s="9"/>
    </row>
    <row r="27" spans="1:12" s="8" customFormat="1" ht="15" thickBot="1" x14ac:dyDescent="0.35">
      <c r="A27" s="5" t="s">
        <v>36</v>
      </c>
      <c r="B27" s="6" t="s">
        <v>37</v>
      </c>
      <c r="C27" s="6">
        <v>10</v>
      </c>
      <c r="D27" s="6" t="s">
        <v>31</v>
      </c>
      <c r="E27" s="6" t="s">
        <v>329</v>
      </c>
      <c r="F27" s="7">
        <f t="shared" si="2"/>
        <v>167369.679</v>
      </c>
      <c r="G27" s="7">
        <v>0</v>
      </c>
      <c r="H27" s="7">
        <f t="shared" si="3"/>
        <v>18596.631000000001</v>
      </c>
      <c r="I27" s="7">
        <v>583004.96100000001</v>
      </c>
      <c r="J27" s="7">
        <v>185966.31</v>
      </c>
      <c r="L27" s="9"/>
    </row>
    <row r="28" spans="1:12" s="8" customFormat="1" ht="15" thickBot="1" x14ac:dyDescent="0.35">
      <c r="A28" s="5" t="s">
        <v>32</v>
      </c>
      <c r="B28" s="6" t="s">
        <v>33</v>
      </c>
      <c r="C28" s="6">
        <v>10</v>
      </c>
      <c r="D28" s="6" t="s">
        <v>31</v>
      </c>
      <c r="E28" s="6" t="s">
        <v>329</v>
      </c>
      <c r="F28" s="7">
        <f t="shared" si="2"/>
        <v>57594.69</v>
      </c>
      <c r="G28" s="7">
        <v>0</v>
      </c>
      <c r="H28" s="7">
        <f t="shared" si="3"/>
        <v>6399.41</v>
      </c>
      <c r="I28" s="7">
        <v>201821.272</v>
      </c>
      <c r="J28" s="7">
        <v>63994.1</v>
      </c>
      <c r="L28" s="9"/>
    </row>
    <row r="29" spans="1:12" s="8" customFormat="1" ht="15" thickBot="1" x14ac:dyDescent="0.35">
      <c r="A29" s="5" t="s">
        <v>42</v>
      </c>
      <c r="B29" s="6" t="s">
        <v>43</v>
      </c>
      <c r="C29" s="6">
        <v>10</v>
      </c>
      <c r="D29" s="6" t="s">
        <v>31</v>
      </c>
      <c r="E29" s="6" t="s">
        <v>329</v>
      </c>
      <c r="F29" s="7">
        <f t="shared" si="2"/>
        <v>96945.3</v>
      </c>
      <c r="G29" s="7">
        <v>0</v>
      </c>
      <c r="H29" s="7">
        <f t="shared" si="3"/>
        <v>10771.7</v>
      </c>
      <c r="I29" s="7">
        <v>341169.72399999999</v>
      </c>
      <c r="J29" s="7">
        <v>107717</v>
      </c>
      <c r="L29" s="9"/>
    </row>
    <row r="30" spans="1:12" s="8" customFormat="1" ht="15" thickBot="1" x14ac:dyDescent="0.35">
      <c r="A30" s="5" t="s">
        <v>50</v>
      </c>
      <c r="B30" s="6" t="s">
        <v>51</v>
      </c>
      <c r="C30" s="6">
        <v>10</v>
      </c>
      <c r="D30" s="6" t="s">
        <v>31</v>
      </c>
      <c r="E30" s="6" t="s">
        <v>329</v>
      </c>
      <c r="F30" s="7">
        <f t="shared" si="2"/>
        <v>31786.614000000001</v>
      </c>
      <c r="G30" s="7">
        <v>0</v>
      </c>
      <c r="H30" s="7">
        <f t="shared" si="3"/>
        <v>3531.846</v>
      </c>
      <c r="I30" s="7">
        <v>112954.923</v>
      </c>
      <c r="J30" s="7">
        <v>35318.46</v>
      </c>
      <c r="L30" s="9"/>
    </row>
    <row r="31" spans="1:12" s="8" customFormat="1" ht="15" thickBot="1" x14ac:dyDescent="0.35">
      <c r="A31" s="5" t="s">
        <v>60</v>
      </c>
      <c r="B31" s="6" t="s">
        <v>61</v>
      </c>
      <c r="C31" s="6">
        <v>10</v>
      </c>
      <c r="D31" s="6" t="s">
        <v>31</v>
      </c>
      <c r="E31" s="6" t="s">
        <v>329</v>
      </c>
      <c r="F31" s="7">
        <f t="shared" si="2"/>
        <v>48933.476999999999</v>
      </c>
      <c r="G31" s="7">
        <v>0</v>
      </c>
      <c r="H31" s="7">
        <f t="shared" si="3"/>
        <v>5437.0529999999999</v>
      </c>
      <c r="I31" s="7">
        <v>170978.66</v>
      </c>
      <c r="J31" s="7">
        <v>54370.53</v>
      </c>
      <c r="L31" s="9"/>
    </row>
    <row r="32" spans="1:12" s="8" customFormat="1" ht="15" thickBot="1" x14ac:dyDescent="0.35">
      <c r="A32" s="5" t="s">
        <v>46</v>
      </c>
      <c r="B32" s="6" t="s">
        <v>47</v>
      </c>
      <c r="C32" s="6">
        <v>10</v>
      </c>
      <c r="D32" s="6" t="s">
        <v>31</v>
      </c>
      <c r="E32" s="6" t="s">
        <v>329</v>
      </c>
      <c r="F32" s="7">
        <f t="shared" si="2"/>
        <v>86641.226999999999</v>
      </c>
      <c r="G32" s="7">
        <v>0</v>
      </c>
      <c r="H32" s="7">
        <f t="shared" si="3"/>
        <v>9626.8029999999999</v>
      </c>
      <c r="I32" s="7">
        <v>300319.158</v>
      </c>
      <c r="J32" s="7">
        <v>96268.03</v>
      </c>
      <c r="L32" s="9"/>
    </row>
    <row r="33" spans="1:12" s="8" customFormat="1" ht="15" thickBot="1" x14ac:dyDescent="0.35">
      <c r="A33" s="5" t="s">
        <v>40</v>
      </c>
      <c r="B33" s="6" t="s">
        <v>41</v>
      </c>
      <c r="C33" s="6">
        <v>10</v>
      </c>
      <c r="D33" s="6" t="s">
        <v>31</v>
      </c>
      <c r="E33" s="6" t="s">
        <v>329</v>
      </c>
      <c r="F33" s="7">
        <f t="shared" si="2"/>
        <v>143754.61500000002</v>
      </c>
      <c r="G33" s="7">
        <v>0</v>
      </c>
      <c r="H33" s="7">
        <f t="shared" si="3"/>
        <v>15972.735000000001</v>
      </c>
      <c r="I33" s="7">
        <v>505000.71500000003</v>
      </c>
      <c r="J33" s="7">
        <v>159727.35</v>
      </c>
      <c r="L33" s="9"/>
    </row>
    <row r="34" spans="1:12" s="8" customFormat="1" ht="15" thickBot="1" x14ac:dyDescent="0.35">
      <c r="A34" s="5" t="s">
        <v>44</v>
      </c>
      <c r="B34" s="6" t="s">
        <v>45</v>
      </c>
      <c r="C34" s="6">
        <v>10</v>
      </c>
      <c r="D34" s="6" t="s">
        <v>31</v>
      </c>
      <c r="E34" s="6" t="s">
        <v>329</v>
      </c>
      <c r="F34" s="7">
        <f t="shared" si="2"/>
        <v>325063.27799999999</v>
      </c>
      <c r="G34" s="7">
        <v>0</v>
      </c>
      <c r="H34" s="7">
        <f t="shared" si="3"/>
        <v>36118.142</v>
      </c>
      <c r="I34" s="7">
        <v>1120631.504</v>
      </c>
      <c r="J34" s="7">
        <v>361181.42</v>
      </c>
      <c r="L34" s="9"/>
    </row>
    <row r="35" spans="1:12" s="8" customFormat="1" ht="15" thickBot="1" x14ac:dyDescent="0.35">
      <c r="A35" s="5" t="s">
        <v>52</v>
      </c>
      <c r="B35" s="6" t="s">
        <v>53</v>
      </c>
      <c r="C35" s="6">
        <v>10</v>
      </c>
      <c r="D35" s="6" t="s">
        <v>31</v>
      </c>
      <c r="E35" s="6" t="s">
        <v>329</v>
      </c>
      <c r="F35" s="7">
        <f t="shared" si="2"/>
        <v>39926.042999999998</v>
      </c>
      <c r="G35" s="7">
        <v>0</v>
      </c>
      <c r="H35" s="7">
        <f t="shared" si="3"/>
        <v>4436.2269999999999</v>
      </c>
      <c r="I35" s="7">
        <v>140824.467</v>
      </c>
      <c r="J35" s="7">
        <v>44362.27</v>
      </c>
      <c r="L35" s="9"/>
    </row>
    <row r="36" spans="1:12" s="8" customFormat="1" ht="15" thickBot="1" x14ac:dyDescent="0.35">
      <c r="A36" s="5" t="s">
        <v>34</v>
      </c>
      <c r="B36" s="6" t="s">
        <v>35</v>
      </c>
      <c r="C36" s="6">
        <v>10</v>
      </c>
      <c r="D36" s="6" t="s">
        <v>31</v>
      </c>
      <c r="E36" s="6" t="s">
        <v>329</v>
      </c>
      <c r="F36" s="7">
        <f t="shared" si="2"/>
        <v>71351.459999999992</v>
      </c>
      <c r="G36" s="7">
        <v>0</v>
      </c>
      <c r="H36" s="7">
        <f t="shared" si="3"/>
        <v>7927.94</v>
      </c>
      <c r="I36" s="7">
        <v>248535.226</v>
      </c>
      <c r="J36" s="7">
        <v>79279.399999999994</v>
      </c>
      <c r="L36" s="9"/>
    </row>
    <row r="37" spans="1:12" s="8" customFormat="1" ht="15" thickBot="1" x14ac:dyDescent="0.35">
      <c r="A37" s="5" t="s">
        <v>56</v>
      </c>
      <c r="B37" s="6" t="s">
        <v>57</v>
      </c>
      <c r="C37" s="6">
        <v>10</v>
      </c>
      <c r="D37" s="6" t="s">
        <v>31</v>
      </c>
      <c r="E37" s="6" t="s">
        <v>329</v>
      </c>
      <c r="F37" s="7">
        <f t="shared" si="2"/>
        <v>461149.33500000002</v>
      </c>
      <c r="G37" s="7">
        <v>0</v>
      </c>
      <c r="H37" s="7">
        <f t="shared" si="3"/>
        <v>51238.815000000002</v>
      </c>
      <c r="I37" s="7">
        <v>1586985.8230000001</v>
      </c>
      <c r="J37" s="7">
        <v>512388.15</v>
      </c>
      <c r="L37" s="9"/>
    </row>
    <row r="38" spans="1:12" s="8" customFormat="1" ht="15" thickBot="1" x14ac:dyDescent="0.35">
      <c r="A38" s="5" t="s">
        <v>38</v>
      </c>
      <c r="B38" s="6" t="s">
        <v>39</v>
      </c>
      <c r="C38" s="6">
        <v>10</v>
      </c>
      <c r="D38" s="6" t="s">
        <v>31</v>
      </c>
      <c r="E38" s="6" t="s">
        <v>329</v>
      </c>
      <c r="F38" s="7">
        <f t="shared" si="2"/>
        <v>70050.42</v>
      </c>
      <c r="G38" s="7">
        <v>0</v>
      </c>
      <c r="H38" s="7">
        <f t="shared" si="3"/>
        <v>7783.380000000001</v>
      </c>
      <c r="I38" s="7">
        <v>246171.497</v>
      </c>
      <c r="J38" s="7">
        <v>77833.8</v>
      </c>
      <c r="L38" s="9"/>
    </row>
    <row r="39" spans="1:12" s="8" customFormat="1" ht="15" thickBot="1" x14ac:dyDescent="0.35">
      <c r="A39" s="5" t="s">
        <v>62</v>
      </c>
      <c r="B39" s="6" t="s">
        <v>63</v>
      </c>
      <c r="C39" s="6">
        <v>10</v>
      </c>
      <c r="D39" s="6" t="s">
        <v>31</v>
      </c>
      <c r="E39" s="6" t="s">
        <v>329</v>
      </c>
      <c r="F39" s="7">
        <f t="shared" si="2"/>
        <v>294778.413</v>
      </c>
      <c r="G39" s="7">
        <v>0</v>
      </c>
      <c r="H39" s="7">
        <f t="shared" si="3"/>
        <v>32753.157000000003</v>
      </c>
      <c r="I39" s="7">
        <v>1014752.328</v>
      </c>
      <c r="J39" s="7">
        <v>327531.57</v>
      </c>
      <c r="L39" s="9"/>
    </row>
    <row r="40" spans="1:12" s="8" customFormat="1" ht="15" thickBot="1" x14ac:dyDescent="0.35">
      <c r="A40" s="5" t="s">
        <v>259</v>
      </c>
      <c r="B40" s="6" t="s">
        <v>66</v>
      </c>
      <c r="C40" s="6">
        <v>5</v>
      </c>
      <c r="D40" s="6" t="s">
        <v>67</v>
      </c>
      <c r="E40" s="6" t="s">
        <v>329</v>
      </c>
      <c r="F40" s="7">
        <f t="shared" ref="F40:F103" si="4">J40*0.95</f>
        <v>12239.99</v>
      </c>
      <c r="G40" s="7">
        <v>0</v>
      </c>
      <c r="H40" s="7">
        <f t="shared" ref="H40:H85" si="5">J40*0.05</f>
        <v>644.21</v>
      </c>
      <c r="I40" s="7">
        <v>39894.222999999998</v>
      </c>
      <c r="J40" s="7">
        <v>12884.2</v>
      </c>
      <c r="L40" s="9"/>
    </row>
    <row r="41" spans="1:12" s="8" customFormat="1" ht="15" thickBot="1" x14ac:dyDescent="0.35">
      <c r="A41" s="5" t="s">
        <v>261</v>
      </c>
      <c r="B41" s="6" t="s">
        <v>68</v>
      </c>
      <c r="C41" s="6">
        <v>5</v>
      </c>
      <c r="D41" s="6" t="s">
        <v>67</v>
      </c>
      <c r="E41" s="6" t="s">
        <v>329</v>
      </c>
      <c r="F41" s="7">
        <f t="shared" si="4"/>
        <v>24770.489999999998</v>
      </c>
      <c r="G41" s="7">
        <v>0</v>
      </c>
      <c r="H41" s="7">
        <f t="shared" si="5"/>
        <v>1303.71</v>
      </c>
      <c r="I41" s="7">
        <v>80774.885999999999</v>
      </c>
      <c r="J41" s="7">
        <v>26074.2</v>
      </c>
      <c r="L41" s="9"/>
    </row>
    <row r="42" spans="1:12" s="8" customFormat="1" ht="15" thickBot="1" x14ac:dyDescent="0.35">
      <c r="A42" s="5" t="s">
        <v>262</v>
      </c>
      <c r="B42" s="6" t="s">
        <v>84</v>
      </c>
      <c r="C42" s="6">
        <v>5</v>
      </c>
      <c r="D42" s="6" t="s">
        <v>67</v>
      </c>
      <c r="E42" s="6" t="s">
        <v>329</v>
      </c>
      <c r="F42" s="7">
        <f t="shared" si="4"/>
        <v>45004.872499999998</v>
      </c>
      <c r="G42" s="7">
        <v>0</v>
      </c>
      <c r="H42" s="7">
        <f t="shared" si="5"/>
        <v>2368.6775000000002</v>
      </c>
      <c r="I42" s="7">
        <v>146902.84599999999</v>
      </c>
      <c r="J42" s="7">
        <v>47373.55</v>
      </c>
      <c r="L42" s="9"/>
    </row>
    <row r="43" spans="1:12" s="8" customFormat="1" ht="15" thickBot="1" x14ac:dyDescent="0.35">
      <c r="A43" s="5" t="s">
        <v>264</v>
      </c>
      <c r="B43" s="6" t="s">
        <v>69</v>
      </c>
      <c r="C43" s="6">
        <v>5</v>
      </c>
      <c r="D43" s="6" t="s">
        <v>67</v>
      </c>
      <c r="E43" s="6" t="s">
        <v>329</v>
      </c>
      <c r="F43" s="7">
        <f t="shared" si="4"/>
        <v>7517.5399999999991</v>
      </c>
      <c r="G43" s="7">
        <v>0</v>
      </c>
      <c r="H43" s="7">
        <f t="shared" si="5"/>
        <v>395.66</v>
      </c>
      <c r="I43" s="7">
        <v>24498.228999999999</v>
      </c>
      <c r="J43" s="7">
        <v>7913.2</v>
      </c>
      <c r="L43" s="9"/>
    </row>
    <row r="44" spans="1:12" s="8" customFormat="1" ht="15" thickBot="1" x14ac:dyDescent="0.35">
      <c r="A44" s="5" t="s">
        <v>265</v>
      </c>
      <c r="B44" s="6" t="s">
        <v>85</v>
      </c>
      <c r="C44" s="6">
        <v>5</v>
      </c>
      <c r="D44" s="6" t="s">
        <v>67</v>
      </c>
      <c r="E44" s="6" t="s">
        <v>329</v>
      </c>
      <c r="F44" s="7">
        <f t="shared" si="4"/>
        <v>30516.09</v>
      </c>
      <c r="G44" s="7">
        <v>0</v>
      </c>
      <c r="H44" s="7">
        <f t="shared" si="5"/>
        <v>1606.1100000000001</v>
      </c>
      <c r="I44" s="7">
        <v>99462.597999999998</v>
      </c>
      <c r="J44" s="7">
        <v>32122.2</v>
      </c>
      <c r="L44" s="9"/>
    </row>
    <row r="45" spans="1:12" s="8" customFormat="1" ht="15" thickBot="1" x14ac:dyDescent="0.35">
      <c r="A45" s="5" t="s">
        <v>267</v>
      </c>
      <c r="B45" s="6" t="s">
        <v>71</v>
      </c>
      <c r="C45" s="6">
        <v>10</v>
      </c>
      <c r="D45" s="6" t="s">
        <v>67</v>
      </c>
      <c r="E45" s="6" t="s">
        <v>329</v>
      </c>
      <c r="F45" s="7">
        <f>J45*0.9</f>
        <v>379741.62600000005</v>
      </c>
      <c r="G45" s="7">
        <v>0</v>
      </c>
      <c r="H45" s="7">
        <f>J45*0.1</f>
        <v>42193.514000000003</v>
      </c>
      <c r="I45" s="7">
        <v>1360524.216</v>
      </c>
      <c r="J45" s="7">
        <v>421935.14</v>
      </c>
      <c r="L45" s="9"/>
    </row>
    <row r="46" spans="1:12" s="8" customFormat="1" ht="15" thickBot="1" x14ac:dyDescent="0.35">
      <c r="A46" s="5" t="s">
        <v>266</v>
      </c>
      <c r="B46" s="6" t="s">
        <v>70</v>
      </c>
      <c r="C46" s="6">
        <v>5</v>
      </c>
      <c r="D46" s="6" t="s">
        <v>67</v>
      </c>
      <c r="E46" s="6" t="s">
        <v>329</v>
      </c>
      <c r="F46" s="7">
        <f t="shared" si="4"/>
        <v>98506.402499999997</v>
      </c>
      <c r="G46" s="7">
        <v>0</v>
      </c>
      <c r="H46" s="7">
        <f t="shared" si="5"/>
        <v>5184.5475000000006</v>
      </c>
      <c r="I46" s="7">
        <v>321496.625</v>
      </c>
      <c r="J46" s="7">
        <v>103690.95</v>
      </c>
      <c r="L46" s="9"/>
    </row>
    <row r="47" spans="1:12" s="8" customFormat="1" ht="15" thickBot="1" x14ac:dyDescent="0.35">
      <c r="A47" s="5" t="s">
        <v>268</v>
      </c>
      <c r="B47" s="6" t="s">
        <v>72</v>
      </c>
      <c r="C47" s="6">
        <v>5</v>
      </c>
      <c r="D47" s="6" t="s">
        <v>67</v>
      </c>
      <c r="E47" s="6" t="s">
        <v>329</v>
      </c>
      <c r="F47" s="7">
        <f t="shared" si="4"/>
        <v>8942.0650000000005</v>
      </c>
      <c r="G47" s="7">
        <v>0</v>
      </c>
      <c r="H47" s="7">
        <f t="shared" si="5"/>
        <v>470.63500000000005</v>
      </c>
      <c r="I47" s="7">
        <v>29151.817999999999</v>
      </c>
      <c r="J47" s="7">
        <v>9412.7000000000007</v>
      </c>
      <c r="L47" s="9"/>
    </row>
    <row r="48" spans="1:12" s="8" customFormat="1" ht="15" thickBot="1" x14ac:dyDescent="0.35">
      <c r="A48" s="5" t="s">
        <v>269</v>
      </c>
      <c r="B48" s="6" t="s">
        <v>73</v>
      </c>
      <c r="C48" s="6">
        <v>5</v>
      </c>
      <c r="D48" s="6" t="s">
        <v>67</v>
      </c>
      <c r="E48" s="6" t="s">
        <v>329</v>
      </c>
      <c r="F48" s="7">
        <f t="shared" si="4"/>
        <v>7439.4024999999992</v>
      </c>
      <c r="G48" s="7">
        <v>0</v>
      </c>
      <c r="H48" s="7">
        <f t="shared" si="5"/>
        <v>391.54750000000001</v>
      </c>
      <c r="I48" s="7">
        <v>24235.589</v>
      </c>
      <c r="J48" s="7">
        <v>7830.95</v>
      </c>
      <c r="L48" s="9"/>
    </row>
    <row r="49" spans="1:12" s="8" customFormat="1" ht="15" thickBot="1" x14ac:dyDescent="0.35">
      <c r="A49" s="5" t="s">
        <v>271</v>
      </c>
      <c r="B49" s="6" t="s">
        <v>74</v>
      </c>
      <c r="C49" s="6">
        <v>5</v>
      </c>
      <c r="D49" s="6" t="s">
        <v>67</v>
      </c>
      <c r="E49" s="6" t="s">
        <v>329</v>
      </c>
      <c r="F49" s="7">
        <f t="shared" si="4"/>
        <v>5118.7709999999997</v>
      </c>
      <c r="G49" s="7">
        <v>0</v>
      </c>
      <c r="H49" s="7">
        <f t="shared" si="5"/>
        <v>269.40900000000005</v>
      </c>
      <c r="I49" s="7">
        <v>16695.572</v>
      </c>
      <c r="J49" s="7">
        <v>5388.18</v>
      </c>
      <c r="L49" s="9"/>
    </row>
    <row r="50" spans="1:12" s="8" customFormat="1" ht="15" thickBot="1" x14ac:dyDescent="0.35">
      <c r="A50" s="5" t="s">
        <v>272</v>
      </c>
      <c r="B50" s="6" t="s">
        <v>75</v>
      </c>
      <c r="C50" s="6">
        <v>5</v>
      </c>
      <c r="D50" s="6" t="s">
        <v>67</v>
      </c>
      <c r="E50" s="6" t="s">
        <v>329</v>
      </c>
      <c r="F50" s="7">
        <f t="shared" si="4"/>
        <v>19685.4915</v>
      </c>
      <c r="G50" s="7">
        <v>0</v>
      </c>
      <c r="H50" s="7">
        <f t="shared" si="5"/>
        <v>1036.0785000000001</v>
      </c>
      <c r="I50" s="7">
        <v>64154.362000000001</v>
      </c>
      <c r="J50" s="7">
        <v>20721.57</v>
      </c>
      <c r="L50" s="9"/>
    </row>
    <row r="51" spans="1:12" s="8" customFormat="1" ht="15" thickBot="1" x14ac:dyDescent="0.35">
      <c r="A51" s="5" t="s">
        <v>273</v>
      </c>
      <c r="B51" s="6" t="s">
        <v>76</v>
      </c>
      <c r="C51" s="6">
        <v>5</v>
      </c>
      <c r="D51" s="6" t="s">
        <v>67</v>
      </c>
      <c r="E51" s="6" t="s">
        <v>329</v>
      </c>
      <c r="F51" s="7">
        <f t="shared" si="4"/>
        <v>34261.502999999997</v>
      </c>
      <c r="G51" s="7">
        <v>0</v>
      </c>
      <c r="H51" s="7">
        <f t="shared" si="5"/>
        <v>1803.2370000000001</v>
      </c>
      <c r="I51" s="7">
        <v>111664.656</v>
      </c>
      <c r="J51" s="7">
        <v>36064.74</v>
      </c>
      <c r="L51" s="9"/>
    </row>
    <row r="52" spans="1:12" s="8" customFormat="1" ht="15" thickBot="1" x14ac:dyDescent="0.35">
      <c r="A52" s="5" t="s">
        <v>274</v>
      </c>
      <c r="B52" s="6" t="s">
        <v>77</v>
      </c>
      <c r="C52" s="6">
        <v>5</v>
      </c>
      <c r="D52" s="6" t="s">
        <v>67</v>
      </c>
      <c r="E52" s="6" t="s">
        <v>329</v>
      </c>
      <c r="F52" s="7">
        <f t="shared" si="4"/>
        <v>11255.343499999999</v>
      </c>
      <c r="G52" s="7">
        <v>0</v>
      </c>
      <c r="H52" s="7">
        <f t="shared" si="5"/>
        <v>592.38649999999996</v>
      </c>
      <c r="I52" s="7">
        <v>36687.142999999996</v>
      </c>
      <c r="J52" s="7">
        <v>11847.73</v>
      </c>
      <c r="L52" s="9"/>
    </row>
    <row r="53" spans="1:12" s="8" customFormat="1" ht="15" thickBot="1" x14ac:dyDescent="0.35">
      <c r="A53" s="5" t="s">
        <v>275</v>
      </c>
      <c r="B53" s="6" t="s">
        <v>78</v>
      </c>
      <c r="C53" s="6">
        <v>5</v>
      </c>
      <c r="D53" s="6" t="s">
        <v>67</v>
      </c>
      <c r="E53" s="6" t="s">
        <v>329</v>
      </c>
      <c r="F53" s="7">
        <f t="shared" si="4"/>
        <v>13312.065000000001</v>
      </c>
      <c r="G53" s="7">
        <v>0</v>
      </c>
      <c r="H53" s="7">
        <f t="shared" si="5"/>
        <v>700.6350000000001</v>
      </c>
      <c r="I53" s="7">
        <v>43373.402999999998</v>
      </c>
      <c r="J53" s="7">
        <v>14012.7</v>
      </c>
      <c r="L53" s="9"/>
    </row>
    <row r="54" spans="1:12" s="8" customFormat="1" ht="15" thickBot="1" x14ac:dyDescent="0.35">
      <c r="A54" s="5" t="s">
        <v>277</v>
      </c>
      <c r="B54" s="6" t="s">
        <v>86</v>
      </c>
      <c r="C54" s="6">
        <v>5</v>
      </c>
      <c r="D54" s="6" t="s">
        <v>67</v>
      </c>
      <c r="E54" s="6" t="s">
        <v>329</v>
      </c>
      <c r="F54" s="7">
        <f t="shared" si="4"/>
        <v>8467.8630000000012</v>
      </c>
      <c r="G54" s="7">
        <v>0</v>
      </c>
      <c r="H54" s="7">
        <f t="shared" si="5"/>
        <v>445.67700000000008</v>
      </c>
      <c r="I54" s="7">
        <v>27614.616000000002</v>
      </c>
      <c r="J54" s="7">
        <v>8913.5400000000009</v>
      </c>
      <c r="L54" s="9"/>
    </row>
    <row r="55" spans="1:12" s="8" customFormat="1" ht="15" thickBot="1" x14ac:dyDescent="0.35">
      <c r="A55" s="5" t="s">
        <v>279</v>
      </c>
      <c r="B55" s="6" t="s">
        <v>87</v>
      </c>
      <c r="C55" s="6">
        <v>5</v>
      </c>
      <c r="D55" s="6" t="s">
        <v>67</v>
      </c>
      <c r="E55" s="6" t="s">
        <v>329</v>
      </c>
      <c r="F55" s="7">
        <f t="shared" si="4"/>
        <v>4375.8899999999994</v>
      </c>
      <c r="G55" s="7">
        <v>0</v>
      </c>
      <c r="H55" s="7">
        <f t="shared" si="5"/>
        <v>230.31</v>
      </c>
      <c r="I55" s="7">
        <v>14267.449000000001</v>
      </c>
      <c r="J55" s="7">
        <v>4606.2</v>
      </c>
      <c r="L55" s="9"/>
    </row>
    <row r="56" spans="1:12" s="8" customFormat="1" ht="15" thickBot="1" x14ac:dyDescent="0.35">
      <c r="A56" s="5" t="s">
        <v>280</v>
      </c>
      <c r="B56" s="6" t="s">
        <v>88</v>
      </c>
      <c r="C56" s="6">
        <v>5</v>
      </c>
      <c r="D56" s="6" t="s">
        <v>67</v>
      </c>
      <c r="E56" s="6" t="s">
        <v>329</v>
      </c>
      <c r="F56" s="7">
        <f t="shared" si="4"/>
        <v>8052.6654999999992</v>
      </c>
      <c r="G56" s="7">
        <v>0</v>
      </c>
      <c r="H56" s="7">
        <f t="shared" si="5"/>
        <v>423.8245</v>
      </c>
      <c r="I56" s="7">
        <v>26241.360000000001</v>
      </c>
      <c r="J56" s="7">
        <v>8476.49</v>
      </c>
      <c r="L56" s="9"/>
    </row>
    <row r="57" spans="1:12" s="8" customFormat="1" ht="15" thickBot="1" x14ac:dyDescent="0.35">
      <c r="A57" s="5" t="s">
        <v>281</v>
      </c>
      <c r="B57" s="6" t="s">
        <v>79</v>
      </c>
      <c r="C57" s="6">
        <v>5</v>
      </c>
      <c r="D57" s="6" t="s">
        <v>67</v>
      </c>
      <c r="E57" s="6" t="s">
        <v>329</v>
      </c>
      <c r="F57" s="7">
        <f t="shared" si="4"/>
        <v>5647.94</v>
      </c>
      <c r="G57" s="7">
        <v>0</v>
      </c>
      <c r="H57" s="7">
        <f t="shared" si="5"/>
        <v>297.26</v>
      </c>
      <c r="I57" s="7">
        <v>18417.565999999999</v>
      </c>
      <c r="J57" s="7">
        <v>5945.2</v>
      </c>
      <c r="L57" s="9"/>
    </row>
    <row r="58" spans="1:12" s="8" customFormat="1" ht="15" thickBot="1" x14ac:dyDescent="0.35">
      <c r="A58" s="5" t="s">
        <v>282</v>
      </c>
      <c r="B58" s="6" t="s">
        <v>80</v>
      </c>
      <c r="C58" s="6">
        <v>5</v>
      </c>
      <c r="D58" s="6" t="s">
        <v>67</v>
      </c>
      <c r="E58" s="6" t="s">
        <v>329</v>
      </c>
      <c r="F58" s="7">
        <f t="shared" si="4"/>
        <v>21288.55</v>
      </c>
      <c r="G58" s="7">
        <v>0</v>
      </c>
      <c r="H58" s="7">
        <f t="shared" si="5"/>
        <v>1120.45</v>
      </c>
      <c r="I58" s="7">
        <v>69395.207999999999</v>
      </c>
      <c r="J58" s="7">
        <v>22409</v>
      </c>
      <c r="L58" s="9"/>
    </row>
    <row r="59" spans="1:12" s="8" customFormat="1" ht="15" thickBot="1" x14ac:dyDescent="0.35">
      <c r="A59" s="5" t="s">
        <v>285</v>
      </c>
      <c r="B59" s="6" t="s">
        <v>81</v>
      </c>
      <c r="C59" s="6">
        <v>5</v>
      </c>
      <c r="D59" s="6" t="s">
        <v>67</v>
      </c>
      <c r="E59" s="6" t="s">
        <v>329</v>
      </c>
      <c r="F59" s="7">
        <f t="shared" si="4"/>
        <v>20877.484999999997</v>
      </c>
      <c r="G59" s="7">
        <v>0</v>
      </c>
      <c r="H59" s="7">
        <f t="shared" si="5"/>
        <v>1098.8150000000001</v>
      </c>
      <c r="I59" s="7">
        <v>68064.358999999997</v>
      </c>
      <c r="J59" s="7">
        <v>21976.3</v>
      </c>
      <c r="L59" s="9"/>
    </row>
    <row r="60" spans="1:12" s="8" customFormat="1" ht="15" thickBot="1" x14ac:dyDescent="0.35">
      <c r="A60" s="5" t="s">
        <v>286</v>
      </c>
      <c r="B60" s="6" t="s">
        <v>82</v>
      </c>
      <c r="C60" s="6">
        <v>5</v>
      </c>
      <c r="D60" s="6" t="s">
        <v>67</v>
      </c>
      <c r="E60" s="6" t="s">
        <v>329</v>
      </c>
      <c r="F60" s="7">
        <f t="shared" si="4"/>
        <v>15560.904999999999</v>
      </c>
      <c r="G60" s="7">
        <v>0</v>
      </c>
      <c r="H60" s="7">
        <f t="shared" si="5"/>
        <v>818.995</v>
      </c>
      <c r="I60" s="7">
        <v>50704.756999999998</v>
      </c>
      <c r="J60" s="7">
        <v>16379.9</v>
      </c>
      <c r="L60" s="9"/>
    </row>
    <row r="61" spans="1:12" s="8" customFormat="1" ht="15" thickBot="1" x14ac:dyDescent="0.35">
      <c r="A61" s="5" t="s">
        <v>289</v>
      </c>
      <c r="B61" s="6" t="s">
        <v>89</v>
      </c>
      <c r="C61" s="6">
        <v>5</v>
      </c>
      <c r="D61" s="6" t="s">
        <v>67</v>
      </c>
      <c r="E61" s="6" t="s">
        <v>329</v>
      </c>
      <c r="F61" s="7">
        <f t="shared" si="4"/>
        <v>5378.71</v>
      </c>
      <c r="G61" s="7">
        <v>0</v>
      </c>
      <c r="H61" s="7">
        <f t="shared" si="5"/>
        <v>283.09000000000003</v>
      </c>
      <c r="I61" s="7">
        <v>17535</v>
      </c>
      <c r="J61" s="7">
        <v>5661.8</v>
      </c>
      <c r="L61" s="9"/>
    </row>
    <row r="62" spans="1:12" s="8" customFormat="1" ht="15" thickBot="1" x14ac:dyDescent="0.35">
      <c r="A62" s="5" t="s">
        <v>290</v>
      </c>
      <c r="B62" s="6" t="s">
        <v>83</v>
      </c>
      <c r="C62" s="6">
        <v>5</v>
      </c>
      <c r="D62" s="6" t="s">
        <v>67</v>
      </c>
      <c r="E62" s="6" t="s">
        <v>329</v>
      </c>
      <c r="F62" s="7">
        <f t="shared" si="4"/>
        <v>5537.9299999999994</v>
      </c>
      <c r="G62" s="7">
        <v>0</v>
      </c>
      <c r="H62" s="7">
        <f t="shared" si="5"/>
        <v>291.46999999999997</v>
      </c>
      <c r="I62" s="7">
        <v>18049.241999999998</v>
      </c>
      <c r="J62" s="7">
        <v>5829.4</v>
      </c>
      <c r="L62" s="9"/>
    </row>
    <row r="63" spans="1:12" s="8" customFormat="1" ht="15" thickBot="1" x14ac:dyDescent="0.35">
      <c r="A63" s="5" t="s">
        <v>291</v>
      </c>
      <c r="B63" s="6" t="s">
        <v>90</v>
      </c>
      <c r="C63" s="6">
        <v>5</v>
      </c>
      <c r="D63" s="6" t="s">
        <v>67</v>
      </c>
      <c r="E63" s="6" t="s">
        <v>329</v>
      </c>
      <c r="F63" s="7">
        <f t="shared" si="4"/>
        <v>12329.574999999999</v>
      </c>
      <c r="G63" s="7">
        <v>0</v>
      </c>
      <c r="H63" s="7">
        <f t="shared" si="5"/>
        <v>648.92500000000007</v>
      </c>
      <c r="I63" s="7">
        <v>40188.582999999999</v>
      </c>
      <c r="J63" s="7">
        <v>12978.5</v>
      </c>
      <c r="L63" s="9"/>
    </row>
    <row r="64" spans="1:12" s="8" customFormat="1" ht="15" thickBot="1" x14ac:dyDescent="0.35">
      <c r="A64" s="5" t="s">
        <v>91</v>
      </c>
      <c r="B64" s="6" t="s">
        <v>92</v>
      </c>
      <c r="C64" s="6">
        <v>5</v>
      </c>
      <c r="D64" s="6" t="s">
        <v>93</v>
      </c>
      <c r="E64" s="6" t="s">
        <v>329</v>
      </c>
      <c r="F64" s="7">
        <f t="shared" si="4"/>
        <v>15531.074999999999</v>
      </c>
      <c r="G64" s="7">
        <v>0</v>
      </c>
      <c r="H64" s="7">
        <f t="shared" si="5"/>
        <v>817.42500000000007</v>
      </c>
      <c r="I64" s="7">
        <v>50635.161</v>
      </c>
      <c r="J64" s="7">
        <v>16348.5</v>
      </c>
      <c r="L64" s="9"/>
    </row>
    <row r="65" spans="1:12" s="8" customFormat="1" ht="15" thickBot="1" x14ac:dyDescent="0.35">
      <c r="A65" s="5" t="s">
        <v>94</v>
      </c>
      <c r="B65" s="6" t="s">
        <v>95</v>
      </c>
      <c r="C65" s="6">
        <v>5</v>
      </c>
      <c r="D65" s="6" t="s">
        <v>93</v>
      </c>
      <c r="E65" s="6" t="s">
        <v>329</v>
      </c>
      <c r="F65" s="7">
        <f t="shared" si="4"/>
        <v>16105.730000000001</v>
      </c>
      <c r="G65" s="7">
        <v>0</v>
      </c>
      <c r="H65" s="7">
        <f t="shared" si="5"/>
        <v>847.67000000000007</v>
      </c>
      <c r="I65" s="7">
        <v>52421.355000000003</v>
      </c>
      <c r="J65" s="7">
        <v>16953.400000000001</v>
      </c>
      <c r="L65" s="9"/>
    </row>
    <row r="66" spans="1:12" s="8" customFormat="1" ht="15" thickBot="1" x14ac:dyDescent="0.35">
      <c r="A66" s="5" t="s">
        <v>98</v>
      </c>
      <c r="B66" s="6" t="s">
        <v>99</v>
      </c>
      <c r="C66" s="6">
        <v>5</v>
      </c>
      <c r="D66" s="6" t="s">
        <v>93</v>
      </c>
      <c r="E66" s="6" t="s">
        <v>329</v>
      </c>
      <c r="F66" s="7">
        <f t="shared" si="4"/>
        <v>18960.669999999998</v>
      </c>
      <c r="G66" s="7">
        <v>0</v>
      </c>
      <c r="H66" s="7">
        <f t="shared" si="5"/>
        <v>997.93</v>
      </c>
      <c r="I66" s="7">
        <v>61799</v>
      </c>
      <c r="J66" s="7">
        <v>19958.599999999999</v>
      </c>
      <c r="L66" s="9"/>
    </row>
    <row r="67" spans="1:12" s="8" customFormat="1" ht="15" thickBot="1" x14ac:dyDescent="0.35">
      <c r="A67" s="5" t="s">
        <v>96</v>
      </c>
      <c r="B67" s="6" t="s">
        <v>97</v>
      </c>
      <c r="C67" s="6">
        <v>5</v>
      </c>
      <c r="D67" s="6" t="s">
        <v>93</v>
      </c>
      <c r="E67" s="6" t="s">
        <v>329</v>
      </c>
      <c r="F67" s="7">
        <f t="shared" si="4"/>
        <v>26316.899999999998</v>
      </c>
      <c r="G67" s="7">
        <v>0</v>
      </c>
      <c r="H67" s="7">
        <f t="shared" si="5"/>
        <v>1385.1000000000001</v>
      </c>
      <c r="I67" s="7">
        <v>85724.187000000005</v>
      </c>
      <c r="J67" s="7">
        <v>27702</v>
      </c>
      <c r="L67" s="9"/>
    </row>
    <row r="68" spans="1:12" s="8" customFormat="1" ht="15" thickBot="1" x14ac:dyDescent="0.35">
      <c r="A68" s="5" t="s">
        <v>100</v>
      </c>
      <c r="B68" s="6" t="s">
        <v>101</v>
      </c>
      <c r="C68" s="6">
        <v>5</v>
      </c>
      <c r="D68" s="6" t="s">
        <v>93</v>
      </c>
      <c r="E68" s="6" t="s">
        <v>329</v>
      </c>
      <c r="F68" s="7">
        <f t="shared" si="4"/>
        <v>8933.8950000000004</v>
      </c>
      <c r="G68" s="7">
        <v>0</v>
      </c>
      <c r="H68" s="7">
        <f t="shared" si="5"/>
        <v>470.20500000000004</v>
      </c>
      <c r="I68" s="7">
        <v>29118</v>
      </c>
      <c r="J68" s="7">
        <v>9404.1</v>
      </c>
      <c r="L68" s="9"/>
    </row>
    <row r="69" spans="1:12" s="8" customFormat="1" ht="15" thickBot="1" x14ac:dyDescent="0.35">
      <c r="A69" s="5" t="s">
        <v>102</v>
      </c>
      <c r="B69" s="6" t="s">
        <v>103</v>
      </c>
      <c r="C69" s="6">
        <v>5</v>
      </c>
      <c r="D69" s="6" t="s">
        <v>93</v>
      </c>
      <c r="E69" s="6" t="s">
        <v>329</v>
      </c>
      <c r="F69" s="7">
        <f t="shared" si="4"/>
        <v>5947.665</v>
      </c>
      <c r="G69" s="7">
        <v>0</v>
      </c>
      <c r="H69" s="7">
        <f t="shared" si="5"/>
        <v>313.03500000000003</v>
      </c>
      <c r="I69" s="7">
        <v>19391</v>
      </c>
      <c r="J69" s="7">
        <v>6260.7</v>
      </c>
      <c r="L69" s="9"/>
    </row>
    <row r="70" spans="1:12" s="8" customFormat="1" ht="15" thickBot="1" x14ac:dyDescent="0.35">
      <c r="A70" s="5" t="s">
        <v>104</v>
      </c>
      <c r="B70" s="6" t="s">
        <v>105</v>
      </c>
      <c r="C70" s="6">
        <v>5</v>
      </c>
      <c r="D70" s="6" t="s">
        <v>93</v>
      </c>
      <c r="E70" s="6" t="s">
        <v>329</v>
      </c>
      <c r="F70" s="7">
        <f t="shared" si="4"/>
        <v>11177.509999999998</v>
      </c>
      <c r="G70" s="7">
        <v>0</v>
      </c>
      <c r="H70" s="7">
        <f t="shared" si="5"/>
        <v>588.29</v>
      </c>
      <c r="I70" s="7">
        <v>36443.442999999999</v>
      </c>
      <c r="J70" s="7">
        <v>11765.8</v>
      </c>
      <c r="L70" s="9"/>
    </row>
    <row r="71" spans="1:12" s="8" customFormat="1" ht="15" thickBot="1" x14ac:dyDescent="0.35">
      <c r="A71" s="5" t="s">
        <v>106</v>
      </c>
      <c r="B71" s="6" t="s">
        <v>107</v>
      </c>
      <c r="C71" s="6">
        <v>5</v>
      </c>
      <c r="D71" s="6" t="s">
        <v>93</v>
      </c>
      <c r="E71" s="6" t="s">
        <v>329</v>
      </c>
      <c r="F71" s="7">
        <f t="shared" si="4"/>
        <v>13305.509999999998</v>
      </c>
      <c r="G71" s="7">
        <v>0</v>
      </c>
      <c r="H71" s="7">
        <f t="shared" si="5"/>
        <v>700.29</v>
      </c>
      <c r="I71" s="7">
        <v>43370</v>
      </c>
      <c r="J71" s="7">
        <v>14005.8</v>
      </c>
      <c r="L71" s="9"/>
    </row>
    <row r="72" spans="1:12" s="8" customFormat="1" ht="15" thickBot="1" x14ac:dyDescent="0.35">
      <c r="A72" s="5" t="s">
        <v>108</v>
      </c>
      <c r="B72" s="6" t="s">
        <v>109</v>
      </c>
      <c r="C72" s="6">
        <v>5</v>
      </c>
      <c r="D72" s="6" t="s">
        <v>93</v>
      </c>
      <c r="E72" s="6" t="s">
        <v>329</v>
      </c>
      <c r="F72" s="7">
        <f t="shared" si="4"/>
        <v>12095.779999999999</v>
      </c>
      <c r="G72" s="7">
        <v>0</v>
      </c>
      <c r="H72" s="7">
        <f t="shared" si="5"/>
        <v>636.62</v>
      </c>
      <c r="I72" s="7">
        <v>39445</v>
      </c>
      <c r="J72" s="7">
        <v>12732.4</v>
      </c>
      <c r="L72" s="9"/>
    </row>
    <row r="73" spans="1:12" s="8" customFormat="1" ht="15" thickBot="1" x14ac:dyDescent="0.35">
      <c r="A73" s="5" t="s">
        <v>110</v>
      </c>
      <c r="B73" s="6" t="s">
        <v>111</v>
      </c>
      <c r="C73" s="6">
        <v>5</v>
      </c>
      <c r="D73" s="6" t="s">
        <v>93</v>
      </c>
      <c r="E73" s="6" t="s">
        <v>329</v>
      </c>
      <c r="F73" s="7">
        <f t="shared" si="4"/>
        <v>9479.2900000000009</v>
      </c>
      <c r="G73" s="7">
        <v>0</v>
      </c>
      <c r="H73" s="7">
        <f t="shared" si="5"/>
        <v>498.91000000000008</v>
      </c>
      <c r="I73" s="7">
        <v>30897</v>
      </c>
      <c r="J73" s="7">
        <v>9978.2000000000007</v>
      </c>
      <c r="L73" s="9"/>
    </row>
    <row r="74" spans="1:12" s="8" customFormat="1" ht="15" thickBot="1" x14ac:dyDescent="0.35">
      <c r="A74" s="5" t="s">
        <v>112</v>
      </c>
      <c r="B74" s="6" t="s">
        <v>113</v>
      </c>
      <c r="C74" s="6">
        <v>5</v>
      </c>
      <c r="D74" s="6" t="s">
        <v>93</v>
      </c>
      <c r="E74" s="6" t="s">
        <v>329</v>
      </c>
      <c r="F74" s="7">
        <f t="shared" si="4"/>
        <v>6004.57</v>
      </c>
      <c r="G74" s="7">
        <v>0</v>
      </c>
      <c r="H74" s="7">
        <f t="shared" si="5"/>
        <v>316.03000000000003</v>
      </c>
      <c r="I74" s="7">
        <v>19554.45</v>
      </c>
      <c r="J74" s="7">
        <v>6320.6</v>
      </c>
      <c r="L74" s="9"/>
    </row>
    <row r="75" spans="1:12" s="8" customFormat="1" ht="15" thickBot="1" x14ac:dyDescent="0.35">
      <c r="A75" s="5" t="s">
        <v>114</v>
      </c>
      <c r="B75" s="6" t="s">
        <v>115</v>
      </c>
      <c r="C75" s="6">
        <v>5</v>
      </c>
      <c r="D75" s="6" t="s">
        <v>93</v>
      </c>
      <c r="E75" s="6" t="s">
        <v>329</v>
      </c>
      <c r="F75" s="7">
        <f t="shared" si="4"/>
        <v>9616.2799999999988</v>
      </c>
      <c r="G75" s="7">
        <v>0</v>
      </c>
      <c r="H75" s="7">
        <f t="shared" si="5"/>
        <v>506.12</v>
      </c>
      <c r="I75" s="7">
        <v>31347</v>
      </c>
      <c r="J75" s="7">
        <v>10122.4</v>
      </c>
      <c r="L75" s="9"/>
    </row>
    <row r="76" spans="1:12" s="8" customFormat="1" ht="15" thickBot="1" x14ac:dyDescent="0.35">
      <c r="A76" s="5" t="s">
        <v>116</v>
      </c>
      <c r="B76" s="6" t="s">
        <v>117</v>
      </c>
      <c r="C76" s="6">
        <v>5</v>
      </c>
      <c r="D76" s="6" t="s">
        <v>93</v>
      </c>
      <c r="E76" s="6" t="s">
        <v>329</v>
      </c>
      <c r="F76" s="7">
        <f t="shared" si="4"/>
        <v>4290.3899999999994</v>
      </c>
      <c r="G76" s="7">
        <v>0</v>
      </c>
      <c r="H76" s="7">
        <f t="shared" si="5"/>
        <v>225.81</v>
      </c>
      <c r="I76" s="7">
        <v>13984</v>
      </c>
      <c r="J76" s="7">
        <v>4516.2</v>
      </c>
      <c r="L76" s="9"/>
    </row>
    <row r="77" spans="1:12" s="8" customFormat="1" ht="15" thickBot="1" x14ac:dyDescent="0.35">
      <c r="A77" s="5" t="s">
        <v>120</v>
      </c>
      <c r="B77" s="6" t="s">
        <v>121</v>
      </c>
      <c r="C77" s="6">
        <v>10</v>
      </c>
      <c r="D77" s="6" t="s">
        <v>93</v>
      </c>
      <c r="E77" s="6" t="s">
        <v>329</v>
      </c>
      <c r="F77" s="7">
        <f>J77*0.9</f>
        <v>23608.799999999999</v>
      </c>
      <c r="G77" s="7">
        <v>0</v>
      </c>
      <c r="H77" s="7">
        <f>J77*0.1</f>
        <v>2623.2000000000003</v>
      </c>
      <c r="I77" s="7">
        <v>84530.994000000006</v>
      </c>
      <c r="J77" s="7">
        <v>26232</v>
      </c>
      <c r="L77" s="9"/>
    </row>
    <row r="78" spans="1:12" s="8" customFormat="1" ht="15" thickBot="1" x14ac:dyDescent="0.35">
      <c r="A78" s="5" t="s">
        <v>118</v>
      </c>
      <c r="B78" s="6" t="s">
        <v>119</v>
      </c>
      <c r="C78" s="6">
        <v>5</v>
      </c>
      <c r="D78" s="6" t="s">
        <v>93</v>
      </c>
      <c r="E78" s="6" t="s">
        <v>329</v>
      </c>
      <c r="F78" s="7">
        <f t="shared" ref="F78" si="6">J78*0.95</f>
        <v>75173.214999999997</v>
      </c>
      <c r="G78" s="7">
        <v>0</v>
      </c>
      <c r="H78" s="7">
        <f t="shared" ref="H78" si="7">J78*0.05</f>
        <v>3956.4850000000001</v>
      </c>
      <c r="I78" s="7">
        <v>245155.07399999999</v>
      </c>
      <c r="J78" s="7">
        <v>79129.7</v>
      </c>
      <c r="L78" s="9"/>
    </row>
    <row r="79" spans="1:12" ht="15" thickBot="1" x14ac:dyDescent="0.35">
      <c r="A79" s="10" t="s">
        <v>122</v>
      </c>
      <c r="B79" s="11"/>
      <c r="C79" s="11"/>
      <c r="D79" s="11"/>
      <c r="E79" s="12"/>
      <c r="F79" s="3">
        <f>SUM(F2:F78)</f>
        <v>4934838.4050000012</v>
      </c>
      <c r="G79" s="3">
        <f>SUM(G2:G78)</f>
        <v>36989.032200000001</v>
      </c>
      <c r="H79" s="3">
        <f>SUM(H2:H78)</f>
        <v>497832.261</v>
      </c>
      <c r="I79" s="4">
        <f>SUM(I2:I78)</f>
        <v>17058422.729000002</v>
      </c>
      <c r="J79" s="4">
        <f>SUM(J2:J78)</f>
        <v>5444614.2500000028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306</v>
      </c>
      <c r="B2" s="6" t="s">
        <v>308</v>
      </c>
      <c r="C2" s="6">
        <v>10</v>
      </c>
      <c r="D2" s="6" t="s">
        <v>10</v>
      </c>
      <c r="E2" s="6" t="s">
        <v>330</v>
      </c>
      <c r="F2" s="7">
        <f>J2*0.9</f>
        <v>192308.4</v>
      </c>
      <c r="G2" s="7">
        <v>0</v>
      </c>
      <c r="H2" s="7">
        <f>J2*0.1</f>
        <v>21367.600000000002</v>
      </c>
      <c r="I2" s="7">
        <v>672595.88300000003</v>
      </c>
      <c r="J2" s="7">
        <v>213676</v>
      </c>
      <c r="L2" s="9"/>
    </row>
    <row r="3" spans="1:12" s="8" customFormat="1" ht="15" thickBot="1" x14ac:dyDescent="0.35">
      <c r="A3" s="5" t="s">
        <v>19</v>
      </c>
      <c r="B3" s="6" t="s">
        <v>309</v>
      </c>
      <c r="C3" s="6">
        <v>10</v>
      </c>
      <c r="D3" s="6" t="s">
        <v>10</v>
      </c>
      <c r="E3" s="6" t="s">
        <v>330</v>
      </c>
      <c r="F3" s="7">
        <f t="shared" ref="F3:F21" si="0">J3*0.9</f>
        <v>132196.05000000002</v>
      </c>
      <c r="G3" s="7">
        <v>0</v>
      </c>
      <c r="H3" s="7">
        <f t="shared" ref="H3:H21" si="1">J3*0.1</f>
        <v>14688.45</v>
      </c>
      <c r="I3" s="7">
        <v>468809.25300000003</v>
      </c>
      <c r="J3" s="7">
        <v>146884.5</v>
      </c>
      <c r="L3" s="9"/>
    </row>
    <row r="4" spans="1:12" s="8" customFormat="1" ht="15" thickBot="1" x14ac:dyDescent="0.35">
      <c r="A4" s="5" t="s">
        <v>11</v>
      </c>
      <c r="B4" s="6" t="s">
        <v>310</v>
      </c>
      <c r="C4" s="6">
        <v>10</v>
      </c>
      <c r="D4" s="6" t="s">
        <v>10</v>
      </c>
      <c r="E4" s="6" t="s">
        <v>330</v>
      </c>
      <c r="F4" s="7">
        <f t="shared" si="0"/>
        <v>32950.35</v>
      </c>
      <c r="G4" s="7">
        <v>0</v>
      </c>
      <c r="H4" s="7">
        <f t="shared" si="1"/>
        <v>3661.15</v>
      </c>
      <c r="I4" s="7">
        <v>117417.52899999999</v>
      </c>
      <c r="J4" s="7">
        <v>36611.5</v>
      </c>
      <c r="L4" s="9"/>
    </row>
    <row r="5" spans="1:12" s="8" customFormat="1" ht="15" thickBot="1" x14ac:dyDescent="0.35">
      <c r="A5" s="5" t="s">
        <v>24</v>
      </c>
      <c r="B5" s="6" t="s">
        <v>311</v>
      </c>
      <c r="C5" s="6">
        <v>10</v>
      </c>
      <c r="D5" s="6" t="s">
        <v>10</v>
      </c>
      <c r="E5" s="6" t="s">
        <v>330</v>
      </c>
      <c r="F5" s="7">
        <f t="shared" si="0"/>
        <v>150294.465</v>
      </c>
      <c r="G5" s="7">
        <v>0</v>
      </c>
      <c r="H5" s="7">
        <f t="shared" si="1"/>
        <v>16699.385000000002</v>
      </c>
      <c r="I5" s="7">
        <v>521969.20500000002</v>
      </c>
      <c r="J5" s="7">
        <v>166993.85</v>
      </c>
      <c r="L5" s="9"/>
    </row>
    <row r="6" spans="1:12" s="8" customFormat="1" ht="15" thickBot="1" x14ac:dyDescent="0.35">
      <c r="A6" s="5" t="s">
        <v>12</v>
      </c>
      <c r="B6" s="6" t="s">
        <v>312</v>
      </c>
      <c r="C6" s="6">
        <v>10</v>
      </c>
      <c r="D6" s="6" t="s">
        <v>10</v>
      </c>
      <c r="E6" s="6" t="s">
        <v>330</v>
      </c>
      <c r="F6" s="7">
        <f t="shared" si="0"/>
        <v>80715.150000000009</v>
      </c>
      <c r="G6" s="7">
        <v>0</v>
      </c>
      <c r="H6" s="7">
        <f t="shared" si="1"/>
        <v>8968.35</v>
      </c>
      <c r="I6" s="7">
        <v>285478.32699999999</v>
      </c>
      <c r="J6" s="7">
        <v>89683.5</v>
      </c>
      <c r="L6" s="9"/>
    </row>
    <row r="7" spans="1:12" s="8" customFormat="1" ht="15" thickBot="1" x14ac:dyDescent="0.35">
      <c r="A7" s="5" t="s">
        <v>20</v>
      </c>
      <c r="B7" s="6" t="s">
        <v>313</v>
      </c>
      <c r="C7" s="6">
        <v>10</v>
      </c>
      <c r="D7" s="6" t="s">
        <v>10</v>
      </c>
      <c r="E7" s="6" t="s">
        <v>330</v>
      </c>
      <c r="F7" s="7">
        <f t="shared" si="0"/>
        <v>81462.42</v>
      </c>
      <c r="G7" s="7">
        <v>0</v>
      </c>
      <c r="H7" s="7">
        <f t="shared" si="1"/>
        <v>9051.380000000001</v>
      </c>
      <c r="I7" s="7">
        <v>281778.18800000002</v>
      </c>
      <c r="J7" s="7">
        <v>90513.8</v>
      </c>
      <c r="L7" s="9"/>
    </row>
    <row r="8" spans="1:12" s="8" customFormat="1" ht="15" thickBot="1" x14ac:dyDescent="0.35">
      <c r="A8" s="5" t="s">
        <v>13</v>
      </c>
      <c r="B8" s="6" t="s">
        <v>314</v>
      </c>
      <c r="C8" s="6">
        <v>10</v>
      </c>
      <c r="D8" s="6" t="s">
        <v>10</v>
      </c>
      <c r="E8" s="6" t="s">
        <v>330</v>
      </c>
      <c r="F8" s="7">
        <f t="shared" si="0"/>
        <v>68842.080000000002</v>
      </c>
      <c r="G8" s="7">
        <v>0</v>
      </c>
      <c r="H8" s="7">
        <f t="shared" si="1"/>
        <v>7649.12</v>
      </c>
      <c r="I8" s="7">
        <v>243238.63500000001</v>
      </c>
      <c r="J8" s="7">
        <v>76491.199999999997</v>
      </c>
      <c r="L8" s="9"/>
    </row>
    <row r="9" spans="1:12" s="8" customFormat="1" ht="15" thickBot="1" x14ac:dyDescent="0.35">
      <c r="A9" s="5" t="s">
        <v>21</v>
      </c>
      <c r="B9" s="6" t="s">
        <v>315</v>
      </c>
      <c r="C9" s="6">
        <v>10</v>
      </c>
      <c r="D9" s="6" t="s">
        <v>10</v>
      </c>
      <c r="E9" s="6" t="s">
        <v>330</v>
      </c>
      <c r="F9" s="7">
        <f t="shared" si="0"/>
        <v>198917.334</v>
      </c>
      <c r="G9" s="7">
        <v>0</v>
      </c>
      <c r="H9" s="7">
        <f t="shared" si="1"/>
        <v>22101.926000000003</v>
      </c>
      <c r="I9" s="7">
        <v>691779.41500000004</v>
      </c>
      <c r="J9" s="7">
        <v>221019.26</v>
      </c>
      <c r="L9" s="9"/>
    </row>
    <row r="10" spans="1:12" s="8" customFormat="1" ht="15" thickBot="1" x14ac:dyDescent="0.35">
      <c r="A10" s="5" t="s">
        <v>25</v>
      </c>
      <c r="B10" s="6" t="s">
        <v>316</v>
      </c>
      <c r="C10" s="6">
        <v>10</v>
      </c>
      <c r="D10" s="6" t="s">
        <v>10</v>
      </c>
      <c r="E10" s="6" t="s">
        <v>330</v>
      </c>
      <c r="F10" s="7">
        <f t="shared" si="0"/>
        <v>65437.109999999993</v>
      </c>
      <c r="G10" s="7">
        <v>0</v>
      </c>
      <c r="H10" s="7">
        <f t="shared" si="1"/>
        <v>7270.79</v>
      </c>
      <c r="I10" s="7">
        <v>228573.96</v>
      </c>
      <c r="J10" s="7">
        <v>72707.899999999994</v>
      </c>
      <c r="L10" s="9"/>
    </row>
    <row r="11" spans="1:12" s="8" customFormat="1" ht="15" thickBot="1" x14ac:dyDescent="0.35">
      <c r="A11" s="5" t="s">
        <v>22</v>
      </c>
      <c r="B11" s="6" t="s">
        <v>317</v>
      </c>
      <c r="C11" s="6">
        <v>10</v>
      </c>
      <c r="D11" s="6" t="s">
        <v>10</v>
      </c>
      <c r="E11" s="6" t="s">
        <v>330</v>
      </c>
      <c r="F11" s="7">
        <f t="shared" si="0"/>
        <v>30917.961000000003</v>
      </c>
      <c r="G11" s="7">
        <v>0</v>
      </c>
      <c r="H11" s="7">
        <f t="shared" si="1"/>
        <v>3435.3290000000002</v>
      </c>
      <c r="I11" s="7">
        <v>107141.27499999999</v>
      </c>
      <c r="J11" s="7">
        <v>34353.29</v>
      </c>
      <c r="L11" s="9"/>
    </row>
    <row r="12" spans="1:12" s="8" customFormat="1" ht="15" thickBot="1" x14ac:dyDescent="0.35">
      <c r="A12" s="5" t="s">
        <v>26</v>
      </c>
      <c r="B12" s="6" t="s">
        <v>318</v>
      </c>
      <c r="C12" s="6">
        <v>10</v>
      </c>
      <c r="D12" s="6" t="s">
        <v>10</v>
      </c>
      <c r="E12" s="6" t="s">
        <v>330</v>
      </c>
      <c r="F12" s="7">
        <f t="shared" si="0"/>
        <v>98942.22</v>
      </c>
      <c r="G12" s="7">
        <v>0</v>
      </c>
      <c r="H12" s="7">
        <f t="shared" si="1"/>
        <v>10993.580000000002</v>
      </c>
      <c r="I12" s="7">
        <v>346166.342</v>
      </c>
      <c r="J12" s="7">
        <v>109935.8</v>
      </c>
      <c r="L12" s="9"/>
    </row>
    <row r="13" spans="1:12" s="8" customFormat="1" ht="15" thickBot="1" x14ac:dyDescent="0.35">
      <c r="A13" s="5" t="s">
        <v>23</v>
      </c>
      <c r="B13" s="6" t="s">
        <v>319</v>
      </c>
      <c r="C13" s="6">
        <v>10</v>
      </c>
      <c r="D13" s="6" t="s">
        <v>10</v>
      </c>
      <c r="E13" s="6" t="s">
        <v>330</v>
      </c>
      <c r="F13" s="7">
        <f t="shared" si="0"/>
        <v>36179.037000000004</v>
      </c>
      <c r="G13" s="7">
        <v>0</v>
      </c>
      <c r="H13" s="7">
        <f t="shared" si="1"/>
        <v>4019.893</v>
      </c>
      <c r="I13" s="7">
        <v>127225.917</v>
      </c>
      <c r="J13" s="7">
        <v>40198.93</v>
      </c>
      <c r="L13" s="9"/>
    </row>
    <row r="14" spans="1:12" s="8" customFormat="1" ht="15" thickBot="1" x14ac:dyDescent="0.35">
      <c r="A14" s="5" t="s">
        <v>14</v>
      </c>
      <c r="B14" s="6" t="s">
        <v>320</v>
      </c>
      <c r="C14" s="6">
        <v>10</v>
      </c>
      <c r="D14" s="6" t="s">
        <v>10</v>
      </c>
      <c r="E14" s="6" t="s">
        <v>330</v>
      </c>
      <c r="F14" s="7">
        <f t="shared" si="0"/>
        <v>67684.752000000008</v>
      </c>
      <c r="G14" s="7">
        <v>0</v>
      </c>
      <c r="H14" s="7">
        <f t="shared" si="1"/>
        <v>7520.5280000000002</v>
      </c>
      <c r="I14" s="7">
        <v>238437.69200000001</v>
      </c>
      <c r="J14" s="7">
        <v>75205.279999999999</v>
      </c>
      <c r="L14" s="9"/>
    </row>
    <row r="15" spans="1:12" s="8" customFormat="1" ht="15" thickBot="1" x14ac:dyDescent="0.35">
      <c r="A15" s="5" t="s">
        <v>307</v>
      </c>
      <c r="B15" s="6" t="s">
        <v>321</v>
      </c>
      <c r="C15" s="6">
        <v>10</v>
      </c>
      <c r="D15" s="6" t="s">
        <v>10</v>
      </c>
      <c r="E15" s="6" t="s">
        <v>330</v>
      </c>
      <c r="F15" s="7">
        <f t="shared" si="0"/>
        <v>167770.89000000001</v>
      </c>
      <c r="G15" s="7">
        <v>0</v>
      </c>
      <c r="H15" s="7">
        <f t="shared" si="1"/>
        <v>18641.210000000003</v>
      </c>
      <c r="I15" s="7">
        <v>581515.08700000006</v>
      </c>
      <c r="J15" s="7">
        <v>186412.1</v>
      </c>
      <c r="L15" s="9"/>
    </row>
    <row r="16" spans="1:12" s="8" customFormat="1" ht="15" thickBot="1" x14ac:dyDescent="0.35">
      <c r="A16" s="5" t="s">
        <v>15</v>
      </c>
      <c r="B16" s="6" t="s">
        <v>322</v>
      </c>
      <c r="C16" s="6">
        <v>10</v>
      </c>
      <c r="D16" s="6" t="s">
        <v>10</v>
      </c>
      <c r="E16" s="6" t="s">
        <v>330</v>
      </c>
      <c r="F16" s="7">
        <f t="shared" si="0"/>
        <v>48458.879999999997</v>
      </c>
      <c r="G16" s="7">
        <v>0</v>
      </c>
      <c r="H16" s="7">
        <f t="shared" si="1"/>
        <v>5384.32</v>
      </c>
      <c r="I16" s="7">
        <v>171995.06400000001</v>
      </c>
      <c r="J16" s="7">
        <v>53843.199999999997</v>
      </c>
      <c r="L16" s="9"/>
    </row>
    <row r="17" spans="1:12" s="8" customFormat="1" ht="15" thickBot="1" x14ac:dyDescent="0.35">
      <c r="A17" s="5" t="s">
        <v>27</v>
      </c>
      <c r="B17" s="6" t="s">
        <v>323</v>
      </c>
      <c r="C17" s="6">
        <v>10</v>
      </c>
      <c r="D17" s="6" t="s">
        <v>10</v>
      </c>
      <c r="E17" s="6" t="s">
        <v>330</v>
      </c>
      <c r="F17" s="7">
        <f t="shared" si="0"/>
        <v>42902.729999999996</v>
      </c>
      <c r="G17" s="7">
        <v>0</v>
      </c>
      <c r="H17" s="7">
        <f t="shared" si="1"/>
        <v>4766.97</v>
      </c>
      <c r="I17" s="7">
        <v>151584.42499999999</v>
      </c>
      <c r="J17" s="7">
        <v>47669.7</v>
      </c>
      <c r="L17" s="9"/>
    </row>
    <row r="18" spans="1:12" s="8" customFormat="1" ht="15" thickBot="1" x14ac:dyDescent="0.35">
      <c r="A18" s="5" t="s">
        <v>28</v>
      </c>
      <c r="B18" s="6" t="s">
        <v>324</v>
      </c>
      <c r="C18" s="6">
        <v>10</v>
      </c>
      <c r="D18" s="6" t="s">
        <v>10</v>
      </c>
      <c r="E18" s="6" t="s">
        <v>330</v>
      </c>
      <c r="F18" s="7">
        <f t="shared" si="0"/>
        <v>38830.86</v>
      </c>
      <c r="G18" s="7">
        <v>0</v>
      </c>
      <c r="H18" s="7">
        <f t="shared" si="1"/>
        <v>4314.54</v>
      </c>
      <c r="I18" s="7">
        <v>134189.19899999999</v>
      </c>
      <c r="J18" s="7">
        <v>43145.4</v>
      </c>
      <c r="L18" s="9"/>
    </row>
    <row r="19" spans="1:12" s="8" customFormat="1" ht="15" thickBot="1" x14ac:dyDescent="0.35">
      <c r="A19" s="5" t="s">
        <v>16</v>
      </c>
      <c r="B19" s="6" t="s">
        <v>325</v>
      </c>
      <c r="C19" s="6">
        <v>10</v>
      </c>
      <c r="D19" s="6" t="s">
        <v>10</v>
      </c>
      <c r="E19" s="6" t="s">
        <v>330</v>
      </c>
      <c r="F19" s="7">
        <f t="shared" si="0"/>
        <v>37480.221000000005</v>
      </c>
      <c r="G19" s="7">
        <v>0</v>
      </c>
      <c r="H19" s="7">
        <f t="shared" si="1"/>
        <v>4164.4690000000001</v>
      </c>
      <c r="I19" s="7">
        <v>131357.834</v>
      </c>
      <c r="J19" s="7">
        <v>41644.69</v>
      </c>
      <c r="L19" s="9"/>
    </row>
    <row r="20" spans="1:12" s="8" customFormat="1" ht="15" thickBot="1" x14ac:dyDescent="0.35">
      <c r="A20" s="5" t="s">
        <v>17</v>
      </c>
      <c r="B20" s="6" t="s">
        <v>326</v>
      </c>
      <c r="C20" s="6">
        <v>10</v>
      </c>
      <c r="D20" s="6" t="s">
        <v>10</v>
      </c>
      <c r="E20" s="6" t="s">
        <v>330</v>
      </c>
      <c r="F20" s="7">
        <f t="shared" si="0"/>
        <v>71243.100000000006</v>
      </c>
      <c r="G20" s="7">
        <v>0</v>
      </c>
      <c r="H20" s="7">
        <f t="shared" si="1"/>
        <v>7915.9000000000005</v>
      </c>
      <c r="I20" s="7">
        <v>250978.21299999999</v>
      </c>
      <c r="J20" s="7">
        <v>79159</v>
      </c>
      <c r="L20" s="9"/>
    </row>
    <row r="21" spans="1:12" s="8" customFormat="1" ht="15" thickBot="1" x14ac:dyDescent="0.35">
      <c r="A21" s="5" t="s">
        <v>18</v>
      </c>
      <c r="B21" s="6" t="s">
        <v>327</v>
      </c>
      <c r="C21" s="6">
        <v>10</v>
      </c>
      <c r="D21" s="6" t="s">
        <v>10</v>
      </c>
      <c r="E21" s="6" t="s">
        <v>330</v>
      </c>
      <c r="F21" s="7">
        <f t="shared" si="0"/>
        <v>57870.09</v>
      </c>
      <c r="G21" s="7">
        <v>0</v>
      </c>
      <c r="H21" s="7">
        <f t="shared" si="1"/>
        <v>6430.01</v>
      </c>
      <c r="I21" s="7">
        <v>203056.2</v>
      </c>
      <c r="J21" s="7">
        <v>64300.1</v>
      </c>
      <c r="L21" s="9"/>
    </row>
    <row r="22" spans="1:12" s="8" customFormat="1" ht="15" thickBot="1" x14ac:dyDescent="0.35">
      <c r="A22" s="5" t="s">
        <v>64</v>
      </c>
      <c r="B22" s="6" t="s">
        <v>65</v>
      </c>
      <c r="C22" s="6">
        <v>10</v>
      </c>
      <c r="D22" s="6" t="s">
        <v>31</v>
      </c>
      <c r="E22" s="6" t="s">
        <v>330</v>
      </c>
      <c r="F22" s="7">
        <f>J22*0.9</f>
        <v>122975.235</v>
      </c>
      <c r="G22" s="7">
        <f>I22*0.1</f>
        <v>42314.937100000003</v>
      </c>
      <c r="H22" s="7">
        <v>0</v>
      </c>
      <c r="I22" s="7">
        <v>423149.37099999998</v>
      </c>
      <c r="J22" s="7">
        <v>136639.15</v>
      </c>
      <c r="L22" s="9"/>
    </row>
    <row r="23" spans="1:12" s="8" customFormat="1" ht="15" thickBot="1" x14ac:dyDescent="0.35">
      <c r="A23" s="5" t="s">
        <v>48</v>
      </c>
      <c r="B23" s="6" t="s">
        <v>49</v>
      </c>
      <c r="C23" s="6">
        <v>10</v>
      </c>
      <c r="D23" s="6" t="s">
        <v>31</v>
      </c>
      <c r="E23" s="6" t="s">
        <v>330</v>
      </c>
      <c r="F23" s="7">
        <f t="shared" ref="F23:F39" si="2">J23*0.9</f>
        <v>28618.560000000001</v>
      </c>
      <c r="G23" s="7">
        <v>0</v>
      </c>
      <c r="H23" s="7">
        <f t="shared" ref="H23:H39" si="3">J23*0.1</f>
        <v>3179.84</v>
      </c>
      <c r="I23" s="7">
        <v>100834.552</v>
      </c>
      <c r="J23" s="7">
        <v>31798.400000000001</v>
      </c>
      <c r="L23" s="9"/>
    </row>
    <row r="24" spans="1:12" s="8" customFormat="1" ht="15" thickBot="1" x14ac:dyDescent="0.35">
      <c r="A24" s="5" t="s">
        <v>29</v>
      </c>
      <c r="B24" s="6" t="s">
        <v>30</v>
      </c>
      <c r="C24" s="6">
        <v>10</v>
      </c>
      <c r="D24" s="6" t="s">
        <v>31</v>
      </c>
      <c r="E24" s="6" t="s">
        <v>330</v>
      </c>
      <c r="F24" s="7">
        <f t="shared" si="2"/>
        <v>101666.961</v>
      </c>
      <c r="G24" s="7">
        <v>0</v>
      </c>
      <c r="H24" s="7">
        <f t="shared" si="3"/>
        <v>11296.329</v>
      </c>
      <c r="I24" s="7">
        <v>350281.13299999997</v>
      </c>
      <c r="J24" s="7">
        <v>112963.29</v>
      </c>
      <c r="L24" s="9"/>
    </row>
    <row r="25" spans="1:12" s="8" customFormat="1" ht="15" thickBot="1" x14ac:dyDescent="0.35">
      <c r="A25" s="5" t="s">
        <v>58</v>
      </c>
      <c r="B25" s="6" t="s">
        <v>59</v>
      </c>
      <c r="C25" s="6">
        <v>10</v>
      </c>
      <c r="D25" s="6" t="s">
        <v>31</v>
      </c>
      <c r="E25" s="6" t="s">
        <v>330</v>
      </c>
      <c r="F25" s="7">
        <f t="shared" si="2"/>
        <v>36378.089999999997</v>
      </c>
      <c r="G25" s="7">
        <v>0</v>
      </c>
      <c r="H25" s="7">
        <f t="shared" si="3"/>
        <v>4042.01</v>
      </c>
      <c r="I25" s="7">
        <v>125822.61</v>
      </c>
      <c r="J25" s="7">
        <v>40420.1</v>
      </c>
      <c r="L25" s="9"/>
    </row>
    <row r="26" spans="1:12" s="8" customFormat="1" ht="15" thickBot="1" x14ac:dyDescent="0.35">
      <c r="A26" s="5" t="s">
        <v>54</v>
      </c>
      <c r="B26" s="6" t="s">
        <v>55</v>
      </c>
      <c r="C26" s="6">
        <v>10</v>
      </c>
      <c r="D26" s="6" t="s">
        <v>31</v>
      </c>
      <c r="E26" s="6" t="s">
        <v>330</v>
      </c>
      <c r="F26" s="7">
        <f t="shared" si="2"/>
        <v>23642.73</v>
      </c>
      <c r="G26" s="7">
        <v>0</v>
      </c>
      <c r="H26" s="7">
        <f t="shared" si="3"/>
        <v>2626.9700000000003</v>
      </c>
      <c r="I26" s="7">
        <v>83175.618000000002</v>
      </c>
      <c r="J26" s="7">
        <v>26269.7</v>
      </c>
      <c r="L26" s="9"/>
    </row>
    <row r="27" spans="1:12" s="8" customFormat="1" ht="15" thickBot="1" x14ac:dyDescent="0.35">
      <c r="A27" s="5" t="s">
        <v>36</v>
      </c>
      <c r="B27" s="6" t="s">
        <v>37</v>
      </c>
      <c r="C27" s="6">
        <v>10</v>
      </c>
      <c r="D27" s="6" t="s">
        <v>31</v>
      </c>
      <c r="E27" s="6" t="s">
        <v>330</v>
      </c>
      <c r="F27" s="7">
        <f t="shared" si="2"/>
        <v>180539.49600000001</v>
      </c>
      <c r="G27" s="7">
        <v>0</v>
      </c>
      <c r="H27" s="7">
        <f t="shared" si="3"/>
        <v>20059.944000000003</v>
      </c>
      <c r="I27" s="7">
        <v>627878.60199999996</v>
      </c>
      <c r="J27" s="7">
        <v>200599.44</v>
      </c>
      <c r="L27" s="9"/>
    </row>
    <row r="28" spans="1:12" s="8" customFormat="1" ht="15" thickBot="1" x14ac:dyDescent="0.35">
      <c r="A28" s="5" t="s">
        <v>32</v>
      </c>
      <c r="B28" s="6" t="s">
        <v>33</v>
      </c>
      <c r="C28" s="6">
        <v>10</v>
      </c>
      <c r="D28" s="6" t="s">
        <v>31</v>
      </c>
      <c r="E28" s="6" t="s">
        <v>330</v>
      </c>
      <c r="F28" s="7">
        <f t="shared" si="2"/>
        <v>66998.429999999993</v>
      </c>
      <c r="G28" s="7">
        <v>0</v>
      </c>
      <c r="H28" s="7">
        <f t="shared" si="3"/>
        <v>7444.27</v>
      </c>
      <c r="I28" s="7">
        <v>234258.37700000001</v>
      </c>
      <c r="J28" s="7">
        <v>74442.7</v>
      </c>
      <c r="L28" s="9"/>
    </row>
    <row r="29" spans="1:12" s="8" customFormat="1" ht="15" thickBot="1" x14ac:dyDescent="0.35">
      <c r="A29" s="5" t="s">
        <v>42</v>
      </c>
      <c r="B29" s="6" t="s">
        <v>43</v>
      </c>
      <c r="C29" s="6">
        <v>10</v>
      </c>
      <c r="D29" s="6" t="s">
        <v>31</v>
      </c>
      <c r="E29" s="6" t="s">
        <v>330</v>
      </c>
      <c r="F29" s="7">
        <f t="shared" si="2"/>
        <v>91341.090000000011</v>
      </c>
      <c r="G29" s="7">
        <v>0</v>
      </c>
      <c r="H29" s="7">
        <f t="shared" si="3"/>
        <v>10149.010000000002</v>
      </c>
      <c r="I29" s="7">
        <v>321652.201</v>
      </c>
      <c r="J29" s="7">
        <v>101490.1</v>
      </c>
      <c r="L29" s="9"/>
    </row>
    <row r="30" spans="1:12" s="8" customFormat="1" ht="15" thickBot="1" x14ac:dyDescent="0.35">
      <c r="A30" s="5" t="s">
        <v>50</v>
      </c>
      <c r="B30" s="6" t="s">
        <v>51</v>
      </c>
      <c r="C30" s="6">
        <v>10</v>
      </c>
      <c r="D30" s="6" t="s">
        <v>31</v>
      </c>
      <c r="E30" s="6" t="s">
        <v>330</v>
      </c>
      <c r="F30" s="7">
        <f t="shared" si="2"/>
        <v>30393.414000000001</v>
      </c>
      <c r="G30" s="7">
        <v>0</v>
      </c>
      <c r="H30" s="7">
        <f t="shared" si="3"/>
        <v>3377.0460000000003</v>
      </c>
      <c r="I30" s="7">
        <v>108029.465</v>
      </c>
      <c r="J30" s="7">
        <v>33770.46</v>
      </c>
      <c r="L30" s="9"/>
    </row>
    <row r="31" spans="1:12" s="8" customFormat="1" ht="15" thickBot="1" x14ac:dyDescent="0.35">
      <c r="A31" s="5" t="s">
        <v>60</v>
      </c>
      <c r="B31" s="6" t="s">
        <v>61</v>
      </c>
      <c r="C31" s="6">
        <v>10</v>
      </c>
      <c r="D31" s="6" t="s">
        <v>31</v>
      </c>
      <c r="E31" s="6" t="s">
        <v>330</v>
      </c>
      <c r="F31" s="7">
        <f t="shared" si="2"/>
        <v>52209.639000000003</v>
      </c>
      <c r="G31" s="7">
        <v>0</v>
      </c>
      <c r="H31" s="7">
        <f t="shared" si="3"/>
        <v>5801.0709999999999</v>
      </c>
      <c r="I31" s="7">
        <v>182267.91800000001</v>
      </c>
      <c r="J31" s="7">
        <v>58010.71</v>
      </c>
      <c r="L31" s="9"/>
    </row>
    <row r="32" spans="1:12" s="8" customFormat="1" ht="15" thickBot="1" x14ac:dyDescent="0.35">
      <c r="A32" s="5" t="s">
        <v>46</v>
      </c>
      <c r="B32" s="6" t="s">
        <v>47</v>
      </c>
      <c r="C32" s="6">
        <v>10</v>
      </c>
      <c r="D32" s="6" t="s">
        <v>31</v>
      </c>
      <c r="E32" s="6" t="s">
        <v>330</v>
      </c>
      <c r="F32" s="7">
        <f t="shared" si="2"/>
        <v>84056.895000000004</v>
      </c>
      <c r="G32" s="7">
        <v>0</v>
      </c>
      <c r="H32" s="7">
        <f t="shared" si="3"/>
        <v>9339.6550000000007</v>
      </c>
      <c r="I32" s="7">
        <v>291257.15899999999</v>
      </c>
      <c r="J32" s="7">
        <v>93396.55</v>
      </c>
      <c r="L32" s="9"/>
    </row>
    <row r="33" spans="1:12" s="8" customFormat="1" ht="15" thickBot="1" x14ac:dyDescent="0.35">
      <c r="A33" s="5" t="s">
        <v>40</v>
      </c>
      <c r="B33" s="6" t="s">
        <v>41</v>
      </c>
      <c r="C33" s="6">
        <v>10</v>
      </c>
      <c r="D33" s="6" t="s">
        <v>31</v>
      </c>
      <c r="E33" s="6" t="s">
        <v>330</v>
      </c>
      <c r="F33" s="7">
        <f t="shared" si="2"/>
        <v>107067.951</v>
      </c>
      <c r="G33" s="7">
        <v>0</v>
      </c>
      <c r="H33" s="7">
        <f t="shared" si="3"/>
        <v>11896.439</v>
      </c>
      <c r="I33" s="7">
        <v>375726.46500000003</v>
      </c>
      <c r="J33" s="7">
        <v>118964.39</v>
      </c>
      <c r="L33" s="9"/>
    </row>
    <row r="34" spans="1:12" s="8" customFormat="1" ht="15" thickBot="1" x14ac:dyDescent="0.35">
      <c r="A34" s="5" t="s">
        <v>44</v>
      </c>
      <c r="B34" s="6" t="s">
        <v>45</v>
      </c>
      <c r="C34" s="6">
        <v>10</v>
      </c>
      <c r="D34" s="6" t="s">
        <v>31</v>
      </c>
      <c r="E34" s="6" t="s">
        <v>330</v>
      </c>
      <c r="F34" s="7">
        <f t="shared" si="2"/>
        <v>345072.20400000003</v>
      </c>
      <c r="G34" s="7">
        <v>0</v>
      </c>
      <c r="H34" s="7">
        <f t="shared" si="3"/>
        <v>38341.356</v>
      </c>
      <c r="I34" s="7">
        <v>1187729.061</v>
      </c>
      <c r="J34" s="7">
        <v>383413.56</v>
      </c>
      <c r="L34" s="9"/>
    </row>
    <row r="35" spans="1:12" s="8" customFormat="1" ht="15" thickBot="1" x14ac:dyDescent="0.35">
      <c r="A35" s="5" t="s">
        <v>52</v>
      </c>
      <c r="B35" s="6" t="s">
        <v>53</v>
      </c>
      <c r="C35" s="6">
        <v>10</v>
      </c>
      <c r="D35" s="6" t="s">
        <v>31</v>
      </c>
      <c r="E35" s="6" t="s">
        <v>330</v>
      </c>
      <c r="F35" s="7">
        <f t="shared" si="2"/>
        <v>37423.998</v>
      </c>
      <c r="G35" s="7">
        <v>0</v>
      </c>
      <c r="H35" s="7">
        <f t="shared" si="3"/>
        <v>4158.2220000000007</v>
      </c>
      <c r="I35" s="7">
        <v>132143.11199999999</v>
      </c>
      <c r="J35" s="7">
        <v>41582.22</v>
      </c>
      <c r="L35" s="9"/>
    </row>
    <row r="36" spans="1:12" s="8" customFormat="1" ht="15" thickBot="1" x14ac:dyDescent="0.35">
      <c r="A36" s="5" t="s">
        <v>34</v>
      </c>
      <c r="B36" s="6" t="s">
        <v>35</v>
      </c>
      <c r="C36" s="6">
        <v>10</v>
      </c>
      <c r="D36" s="6" t="s">
        <v>31</v>
      </c>
      <c r="E36" s="6" t="s">
        <v>330</v>
      </c>
      <c r="F36" s="7">
        <f t="shared" si="2"/>
        <v>59226.471000000005</v>
      </c>
      <c r="G36" s="7">
        <v>0</v>
      </c>
      <c r="H36" s="7">
        <f t="shared" si="3"/>
        <v>6580.719000000001</v>
      </c>
      <c r="I36" s="7">
        <v>205420.56</v>
      </c>
      <c r="J36" s="7">
        <v>65807.19</v>
      </c>
      <c r="L36" s="9"/>
    </row>
    <row r="37" spans="1:12" s="8" customFormat="1" ht="15" thickBot="1" x14ac:dyDescent="0.35">
      <c r="A37" s="5" t="s">
        <v>56</v>
      </c>
      <c r="B37" s="6" t="s">
        <v>57</v>
      </c>
      <c r="C37" s="6">
        <v>10</v>
      </c>
      <c r="D37" s="6" t="s">
        <v>31</v>
      </c>
      <c r="E37" s="6" t="s">
        <v>330</v>
      </c>
      <c r="F37" s="7">
        <f t="shared" si="2"/>
        <v>431364.52799999999</v>
      </c>
      <c r="G37" s="7">
        <v>0</v>
      </c>
      <c r="H37" s="7">
        <f t="shared" si="3"/>
        <v>47929.392</v>
      </c>
      <c r="I37" s="7">
        <v>1484349.31</v>
      </c>
      <c r="J37" s="7">
        <v>479293.92</v>
      </c>
      <c r="L37" s="9"/>
    </row>
    <row r="38" spans="1:12" s="8" customFormat="1" ht="15" thickBot="1" x14ac:dyDescent="0.35">
      <c r="A38" s="5" t="s">
        <v>38</v>
      </c>
      <c r="B38" s="6" t="s">
        <v>39</v>
      </c>
      <c r="C38" s="6">
        <v>10</v>
      </c>
      <c r="D38" s="6" t="s">
        <v>31</v>
      </c>
      <c r="E38" s="6" t="s">
        <v>330</v>
      </c>
      <c r="F38" s="7">
        <f t="shared" si="2"/>
        <v>66540.69</v>
      </c>
      <c r="G38" s="7">
        <v>0</v>
      </c>
      <c r="H38" s="7">
        <f t="shared" si="3"/>
        <v>7393.4100000000008</v>
      </c>
      <c r="I38" s="7">
        <v>234015.065</v>
      </c>
      <c r="J38" s="7">
        <v>73934.100000000006</v>
      </c>
      <c r="L38" s="9"/>
    </row>
    <row r="39" spans="1:12" s="8" customFormat="1" ht="15" thickBot="1" x14ac:dyDescent="0.35">
      <c r="A39" s="5" t="s">
        <v>62</v>
      </c>
      <c r="B39" s="6" t="s">
        <v>63</v>
      </c>
      <c r="C39" s="6">
        <v>10</v>
      </c>
      <c r="D39" s="6" t="s">
        <v>31</v>
      </c>
      <c r="E39" s="6" t="s">
        <v>330</v>
      </c>
      <c r="F39" s="7">
        <f t="shared" si="2"/>
        <v>317513.28599999996</v>
      </c>
      <c r="G39" s="7">
        <v>0</v>
      </c>
      <c r="H39" s="7">
        <f t="shared" si="3"/>
        <v>35279.254000000001</v>
      </c>
      <c r="I39" s="7">
        <v>1092966.0789999999</v>
      </c>
      <c r="J39" s="7">
        <v>352792.54</v>
      </c>
      <c r="L39" s="9"/>
    </row>
    <row r="40" spans="1:12" s="8" customFormat="1" ht="15" thickBot="1" x14ac:dyDescent="0.35">
      <c r="A40" s="5" t="s">
        <v>259</v>
      </c>
      <c r="B40" s="6" t="s">
        <v>66</v>
      </c>
      <c r="C40" s="6">
        <v>5</v>
      </c>
      <c r="D40" s="6" t="s">
        <v>67</v>
      </c>
      <c r="E40" s="6" t="s">
        <v>330</v>
      </c>
      <c r="F40" s="7">
        <f t="shared" ref="F40:F103" si="4">J40*0.95</f>
        <v>12875.349999999999</v>
      </c>
      <c r="G40" s="7">
        <v>0</v>
      </c>
      <c r="H40" s="7">
        <f t="shared" ref="H40:H85" si="5">J40*0.05</f>
        <v>677.65000000000009</v>
      </c>
      <c r="I40" s="7">
        <v>41933.476999999999</v>
      </c>
      <c r="J40" s="7">
        <v>13553</v>
      </c>
      <c r="L40" s="9"/>
    </row>
    <row r="41" spans="1:12" s="8" customFormat="1" ht="15" thickBot="1" x14ac:dyDescent="0.35">
      <c r="A41" s="5" t="s">
        <v>261</v>
      </c>
      <c r="B41" s="6" t="s">
        <v>68</v>
      </c>
      <c r="C41" s="6">
        <v>5</v>
      </c>
      <c r="D41" s="6" t="s">
        <v>67</v>
      </c>
      <c r="E41" s="6" t="s">
        <v>330</v>
      </c>
      <c r="F41" s="7">
        <f t="shared" si="4"/>
        <v>19060.8</v>
      </c>
      <c r="G41" s="7">
        <v>0</v>
      </c>
      <c r="H41" s="7">
        <f t="shared" si="5"/>
        <v>1003.2</v>
      </c>
      <c r="I41" s="7">
        <v>62134.616000000002</v>
      </c>
      <c r="J41" s="7">
        <v>20064</v>
      </c>
      <c r="L41" s="9"/>
    </row>
    <row r="42" spans="1:12" s="8" customFormat="1" ht="15" thickBot="1" x14ac:dyDescent="0.35">
      <c r="A42" s="5" t="s">
        <v>262</v>
      </c>
      <c r="B42" s="6" t="s">
        <v>84</v>
      </c>
      <c r="C42" s="6">
        <v>5</v>
      </c>
      <c r="D42" s="6" t="s">
        <v>67</v>
      </c>
      <c r="E42" s="6" t="s">
        <v>330</v>
      </c>
      <c r="F42" s="7">
        <f t="shared" si="4"/>
        <v>49434.902999999998</v>
      </c>
      <c r="G42" s="7">
        <v>0</v>
      </c>
      <c r="H42" s="7">
        <f t="shared" si="5"/>
        <v>2601.837</v>
      </c>
      <c r="I42" s="7">
        <v>161535.47700000001</v>
      </c>
      <c r="J42" s="7">
        <v>52036.74</v>
      </c>
      <c r="L42" s="9"/>
    </row>
    <row r="43" spans="1:12" s="8" customFormat="1" ht="15" thickBot="1" x14ac:dyDescent="0.35">
      <c r="A43" s="5" t="s">
        <v>264</v>
      </c>
      <c r="B43" s="6" t="s">
        <v>69</v>
      </c>
      <c r="C43" s="6">
        <v>5</v>
      </c>
      <c r="D43" s="6" t="s">
        <v>67</v>
      </c>
      <c r="E43" s="6" t="s">
        <v>330</v>
      </c>
      <c r="F43" s="7">
        <f t="shared" si="4"/>
        <v>6632.329999999999</v>
      </c>
      <c r="G43" s="7">
        <v>0</v>
      </c>
      <c r="H43" s="7">
        <f t="shared" si="5"/>
        <v>349.07</v>
      </c>
      <c r="I43" s="7">
        <v>21606.641</v>
      </c>
      <c r="J43" s="7">
        <v>6981.4</v>
      </c>
      <c r="L43" s="9"/>
    </row>
    <row r="44" spans="1:12" s="8" customFormat="1" ht="15" thickBot="1" x14ac:dyDescent="0.35">
      <c r="A44" s="5" t="s">
        <v>265</v>
      </c>
      <c r="B44" s="6" t="s">
        <v>85</v>
      </c>
      <c r="C44" s="6">
        <v>5</v>
      </c>
      <c r="D44" s="6" t="s">
        <v>67</v>
      </c>
      <c r="E44" s="6" t="s">
        <v>330</v>
      </c>
      <c r="F44" s="7">
        <f t="shared" si="4"/>
        <v>29854.89</v>
      </c>
      <c r="G44" s="7">
        <v>0</v>
      </c>
      <c r="H44" s="7">
        <f t="shared" si="5"/>
        <v>1571.3100000000002</v>
      </c>
      <c r="I44" s="7">
        <v>97287.778000000006</v>
      </c>
      <c r="J44" s="7">
        <v>31426.2</v>
      </c>
      <c r="L44" s="9"/>
    </row>
    <row r="45" spans="1:12" s="8" customFormat="1" ht="15" thickBot="1" x14ac:dyDescent="0.35">
      <c r="A45" s="5" t="s">
        <v>267</v>
      </c>
      <c r="B45" s="6" t="s">
        <v>71</v>
      </c>
      <c r="C45" s="6">
        <v>10</v>
      </c>
      <c r="D45" s="6" t="s">
        <v>67</v>
      </c>
      <c r="E45" s="6" t="s">
        <v>330</v>
      </c>
      <c r="F45" s="7">
        <f>J45*0.9</f>
        <v>322645.68900000001</v>
      </c>
      <c r="G45" s="7">
        <v>0</v>
      </c>
      <c r="H45" s="7">
        <f>J45*0.1</f>
        <v>35849.521000000001</v>
      </c>
      <c r="I45" s="7">
        <v>1155639.3899999999</v>
      </c>
      <c r="J45" s="7">
        <v>358495.21</v>
      </c>
      <c r="L45" s="9"/>
    </row>
    <row r="46" spans="1:12" s="8" customFormat="1" ht="15" thickBot="1" x14ac:dyDescent="0.35">
      <c r="A46" s="5" t="s">
        <v>266</v>
      </c>
      <c r="B46" s="6" t="s">
        <v>70</v>
      </c>
      <c r="C46" s="6">
        <v>5</v>
      </c>
      <c r="D46" s="6" t="s">
        <v>67</v>
      </c>
      <c r="E46" s="6" t="s">
        <v>330</v>
      </c>
      <c r="F46" s="7">
        <f t="shared" si="4"/>
        <v>91451.892499999987</v>
      </c>
      <c r="G46" s="7">
        <v>0</v>
      </c>
      <c r="H46" s="7">
        <f t="shared" si="5"/>
        <v>4813.2574999999997</v>
      </c>
      <c r="I46" s="7">
        <v>297977.55900000001</v>
      </c>
      <c r="J46" s="7">
        <v>96265.15</v>
      </c>
      <c r="L46" s="9"/>
    </row>
    <row r="47" spans="1:12" s="8" customFormat="1" ht="15" thickBot="1" x14ac:dyDescent="0.35">
      <c r="A47" s="5" t="s">
        <v>268</v>
      </c>
      <c r="B47" s="6" t="s">
        <v>72</v>
      </c>
      <c r="C47" s="6">
        <v>5</v>
      </c>
      <c r="D47" s="6" t="s">
        <v>67</v>
      </c>
      <c r="E47" s="6" t="s">
        <v>330</v>
      </c>
      <c r="F47" s="7">
        <f t="shared" si="4"/>
        <v>8448.73</v>
      </c>
      <c r="G47" s="7">
        <v>0</v>
      </c>
      <c r="H47" s="7">
        <f t="shared" si="5"/>
        <v>444.67</v>
      </c>
      <c r="I47" s="7">
        <v>27545.473000000002</v>
      </c>
      <c r="J47" s="7">
        <v>8893.4</v>
      </c>
      <c r="L47" s="9"/>
    </row>
    <row r="48" spans="1:12" s="8" customFormat="1" ht="15" thickBot="1" x14ac:dyDescent="0.35">
      <c r="A48" s="5" t="s">
        <v>269</v>
      </c>
      <c r="B48" s="6" t="s">
        <v>73</v>
      </c>
      <c r="C48" s="6">
        <v>5</v>
      </c>
      <c r="D48" s="6" t="s">
        <v>67</v>
      </c>
      <c r="E48" s="6" t="s">
        <v>330</v>
      </c>
      <c r="F48" s="7">
        <f t="shared" si="4"/>
        <v>6652.2514999999994</v>
      </c>
      <c r="G48" s="7">
        <v>0</v>
      </c>
      <c r="H48" s="7">
        <f t="shared" si="5"/>
        <v>350.11850000000004</v>
      </c>
      <c r="I48" s="7">
        <v>21668.222000000002</v>
      </c>
      <c r="J48" s="7">
        <v>7002.37</v>
      </c>
      <c r="L48" s="9"/>
    </row>
    <row r="49" spans="1:12" s="8" customFormat="1" ht="15" thickBot="1" x14ac:dyDescent="0.35">
      <c r="A49" s="5" t="s">
        <v>271</v>
      </c>
      <c r="B49" s="6" t="s">
        <v>74</v>
      </c>
      <c r="C49" s="6">
        <v>5</v>
      </c>
      <c r="D49" s="6" t="s">
        <v>67</v>
      </c>
      <c r="E49" s="6" t="s">
        <v>330</v>
      </c>
      <c r="F49" s="7">
        <f t="shared" si="4"/>
        <v>3735.9889999999996</v>
      </c>
      <c r="G49" s="7">
        <v>0</v>
      </c>
      <c r="H49" s="7">
        <f t="shared" si="5"/>
        <v>196.631</v>
      </c>
      <c r="I49" s="7">
        <v>12173.647000000001</v>
      </c>
      <c r="J49" s="7">
        <v>3932.62</v>
      </c>
      <c r="L49" s="9"/>
    </row>
    <row r="50" spans="1:12" s="8" customFormat="1" ht="15" thickBot="1" x14ac:dyDescent="0.35">
      <c r="A50" s="5" t="s">
        <v>272</v>
      </c>
      <c r="B50" s="6" t="s">
        <v>75</v>
      </c>
      <c r="C50" s="6">
        <v>5</v>
      </c>
      <c r="D50" s="6" t="s">
        <v>67</v>
      </c>
      <c r="E50" s="6" t="s">
        <v>330</v>
      </c>
      <c r="F50" s="7">
        <f t="shared" si="4"/>
        <v>17419.950499999999</v>
      </c>
      <c r="G50" s="7">
        <v>0</v>
      </c>
      <c r="H50" s="7">
        <f t="shared" si="5"/>
        <v>916.83950000000004</v>
      </c>
      <c r="I50" s="7">
        <v>56753.802000000003</v>
      </c>
      <c r="J50" s="7">
        <v>18336.79</v>
      </c>
      <c r="L50" s="9"/>
    </row>
    <row r="51" spans="1:12" s="8" customFormat="1" ht="15" thickBot="1" x14ac:dyDescent="0.35">
      <c r="A51" s="5" t="s">
        <v>273</v>
      </c>
      <c r="B51" s="6" t="s">
        <v>76</v>
      </c>
      <c r="C51" s="6">
        <v>5</v>
      </c>
      <c r="D51" s="6" t="s">
        <v>67</v>
      </c>
      <c r="E51" s="6" t="s">
        <v>330</v>
      </c>
      <c r="F51" s="7">
        <f t="shared" si="4"/>
        <v>40114.966</v>
      </c>
      <c r="G51" s="7">
        <v>0</v>
      </c>
      <c r="H51" s="7">
        <f t="shared" si="5"/>
        <v>2111.3139999999999</v>
      </c>
      <c r="I51" s="7">
        <v>130766.015</v>
      </c>
      <c r="J51" s="7">
        <v>42226.28</v>
      </c>
      <c r="L51" s="9"/>
    </row>
    <row r="52" spans="1:12" s="8" customFormat="1" ht="15" thickBot="1" x14ac:dyDescent="0.35">
      <c r="A52" s="5" t="s">
        <v>274</v>
      </c>
      <c r="B52" s="6" t="s">
        <v>77</v>
      </c>
      <c r="C52" s="6">
        <v>5</v>
      </c>
      <c r="D52" s="6" t="s">
        <v>67</v>
      </c>
      <c r="E52" s="6" t="s">
        <v>330</v>
      </c>
      <c r="F52" s="7">
        <f t="shared" si="4"/>
        <v>9605.3454999999994</v>
      </c>
      <c r="G52" s="7">
        <v>0</v>
      </c>
      <c r="H52" s="7">
        <f t="shared" si="5"/>
        <v>505.54449999999997</v>
      </c>
      <c r="I52" s="7">
        <v>31260.776000000002</v>
      </c>
      <c r="J52" s="7">
        <v>10110.89</v>
      </c>
      <c r="L52" s="9"/>
    </row>
    <row r="53" spans="1:12" s="8" customFormat="1" ht="15" thickBot="1" x14ac:dyDescent="0.35">
      <c r="A53" s="5" t="s">
        <v>275</v>
      </c>
      <c r="B53" s="6" t="s">
        <v>78</v>
      </c>
      <c r="C53" s="6">
        <v>5</v>
      </c>
      <c r="D53" s="6" t="s">
        <v>67</v>
      </c>
      <c r="E53" s="6" t="s">
        <v>330</v>
      </c>
      <c r="F53" s="7">
        <f t="shared" si="4"/>
        <v>15165.609999999999</v>
      </c>
      <c r="G53" s="7">
        <v>0</v>
      </c>
      <c r="H53" s="7">
        <f t="shared" si="5"/>
        <v>798.19</v>
      </c>
      <c r="I53" s="7">
        <v>49413.061000000002</v>
      </c>
      <c r="J53" s="7">
        <v>15963.8</v>
      </c>
      <c r="L53" s="9"/>
    </row>
    <row r="54" spans="1:12" s="8" customFormat="1" ht="15" thickBot="1" x14ac:dyDescent="0.35">
      <c r="A54" s="5" t="s">
        <v>277</v>
      </c>
      <c r="B54" s="6" t="s">
        <v>86</v>
      </c>
      <c r="C54" s="6">
        <v>5</v>
      </c>
      <c r="D54" s="6" t="s">
        <v>67</v>
      </c>
      <c r="E54" s="6" t="s">
        <v>330</v>
      </c>
      <c r="F54" s="7">
        <f t="shared" si="4"/>
        <v>7854.0015000000003</v>
      </c>
      <c r="G54" s="7">
        <v>0</v>
      </c>
      <c r="H54" s="7">
        <f t="shared" si="5"/>
        <v>413.36850000000004</v>
      </c>
      <c r="I54" s="7">
        <v>25606.196</v>
      </c>
      <c r="J54" s="7">
        <v>8267.3700000000008</v>
      </c>
      <c r="L54" s="9"/>
    </row>
    <row r="55" spans="1:12" s="8" customFormat="1" ht="15" thickBot="1" x14ac:dyDescent="0.35">
      <c r="A55" s="5" t="s">
        <v>279</v>
      </c>
      <c r="B55" s="6" t="s">
        <v>87</v>
      </c>
      <c r="C55" s="6">
        <v>5</v>
      </c>
      <c r="D55" s="6" t="s">
        <v>67</v>
      </c>
      <c r="E55" s="6" t="s">
        <v>330</v>
      </c>
      <c r="F55" s="7">
        <f t="shared" si="4"/>
        <v>2981.9549999999999</v>
      </c>
      <c r="G55" s="7">
        <v>0</v>
      </c>
      <c r="H55" s="7">
        <f t="shared" si="5"/>
        <v>156.94500000000002</v>
      </c>
      <c r="I55" s="7">
        <v>9717.8619999999992</v>
      </c>
      <c r="J55" s="7">
        <v>3138.9</v>
      </c>
      <c r="L55" s="9"/>
    </row>
    <row r="56" spans="1:12" s="8" customFormat="1" ht="15" thickBot="1" x14ac:dyDescent="0.35">
      <c r="A56" s="5" t="s">
        <v>280</v>
      </c>
      <c r="B56" s="6" t="s">
        <v>88</v>
      </c>
      <c r="C56" s="6">
        <v>5</v>
      </c>
      <c r="D56" s="6" t="s">
        <v>67</v>
      </c>
      <c r="E56" s="6" t="s">
        <v>330</v>
      </c>
      <c r="F56" s="7">
        <f t="shared" si="4"/>
        <v>8457.4699999999993</v>
      </c>
      <c r="G56" s="7">
        <v>0</v>
      </c>
      <c r="H56" s="7">
        <f t="shared" si="5"/>
        <v>445.13000000000005</v>
      </c>
      <c r="I56" s="7">
        <v>27569.13</v>
      </c>
      <c r="J56" s="7">
        <v>8902.6</v>
      </c>
      <c r="L56" s="9"/>
    </row>
    <row r="57" spans="1:12" s="8" customFormat="1" ht="15" thickBot="1" x14ac:dyDescent="0.35">
      <c r="A57" s="5" t="s">
        <v>281</v>
      </c>
      <c r="B57" s="6" t="s">
        <v>79</v>
      </c>
      <c r="C57" s="6">
        <v>5</v>
      </c>
      <c r="D57" s="6" t="s">
        <v>67</v>
      </c>
      <c r="E57" s="6" t="s">
        <v>330</v>
      </c>
      <c r="F57" s="7">
        <f t="shared" si="4"/>
        <v>4699.0230000000001</v>
      </c>
      <c r="G57" s="7">
        <v>0</v>
      </c>
      <c r="H57" s="7">
        <f t="shared" si="5"/>
        <v>247.31700000000001</v>
      </c>
      <c r="I57" s="7">
        <v>15320.353999999999</v>
      </c>
      <c r="J57" s="7">
        <v>4946.34</v>
      </c>
      <c r="L57" s="9"/>
    </row>
    <row r="58" spans="1:12" s="8" customFormat="1" ht="15" thickBot="1" x14ac:dyDescent="0.35">
      <c r="A58" s="5" t="s">
        <v>282</v>
      </c>
      <c r="B58" s="6" t="s">
        <v>80</v>
      </c>
      <c r="C58" s="6">
        <v>5</v>
      </c>
      <c r="D58" s="6" t="s">
        <v>67</v>
      </c>
      <c r="E58" s="6" t="s">
        <v>330</v>
      </c>
      <c r="F58" s="7">
        <f t="shared" si="4"/>
        <v>21374.524999999998</v>
      </c>
      <c r="G58" s="7">
        <v>0</v>
      </c>
      <c r="H58" s="7">
        <f t="shared" si="5"/>
        <v>1124.9750000000001</v>
      </c>
      <c r="I58" s="7">
        <v>69676.56</v>
      </c>
      <c r="J58" s="7">
        <v>22499.5</v>
      </c>
      <c r="L58" s="9"/>
    </row>
    <row r="59" spans="1:12" s="8" customFormat="1" ht="15" thickBot="1" x14ac:dyDescent="0.35">
      <c r="A59" s="5" t="s">
        <v>285</v>
      </c>
      <c r="B59" s="6" t="s">
        <v>81</v>
      </c>
      <c r="C59" s="6">
        <v>5</v>
      </c>
      <c r="D59" s="6" t="s">
        <v>67</v>
      </c>
      <c r="E59" s="6" t="s">
        <v>330</v>
      </c>
      <c r="F59" s="7">
        <f t="shared" si="4"/>
        <v>19801.989999999998</v>
      </c>
      <c r="G59" s="7">
        <v>0</v>
      </c>
      <c r="H59" s="7">
        <f t="shared" si="5"/>
        <v>1042.21</v>
      </c>
      <c r="I59" s="7">
        <v>64550.665000000001</v>
      </c>
      <c r="J59" s="7">
        <v>20844.2</v>
      </c>
      <c r="L59" s="9"/>
    </row>
    <row r="60" spans="1:12" s="8" customFormat="1" ht="15" thickBot="1" x14ac:dyDescent="0.35">
      <c r="A60" s="5" t="s">
        <v>286</v>
      </c>
      <c r="B60" s="6" t="s">
        <v>82</v>
      </c>
      <c r="C60" s="6">
        <v>5</v>
      </c>
      <c r="D60" s="6" t="s">
        <v>67</v>
      </c>
      <c r="E60" s="6" t="s">
        <v>330</v>
      </c>
      <c r="F60" s="7">
        <f t="shared" si="4"/>
        <v>16064.405000000001</v>
      </c>
      <c r="G60" s="7">
        <v>0</v>
      </c>
      <c r="H60" s="7">
        <f t="shared" si="5"/>
        <v>845.49500000000012</v>
      </c>
      <c r="I60" s="7">
        <v>52359.341</v>
      </c>
      <c r="J60" s="7">
        <v>16909.900000000001</v>
      </c>
      <c r="L60" s="9"/>
    </row>
    <row r="61" spans="1:12" s="8" customFormat="1" ht="15" thickBot="1" x14ac:dyDescent="0.35">
      <c r="A61" s="5" t="s">
        <v>289</v>
      </c>
      <c r="B61" s="6" t="s">
        <v>89</v>
      </c>
      <c r="C61" s="6">
        <v>5</v>
      </c>
      <c r="D61" s="6" t="s">
        <v>67</v>
      </c>
      <c r="E61" s="6" t="s">
        <v>330</v>
      </c>
      <c r="F61" s="7">
        <f t="shared" si="4"/>
        <v>3915.9950000000003</v>
      </c>
      <c r="G61" s="7">
        <v>0</v>
      </c>
      <c r="H61" s="7">
        <f t="shared" si="5"/>
        <v>206.10500000000002</v>
      </c>
      <c r="I61" s="7">
        <v>12752.802</v>
      </c>
      <c r="J61" s="7">
        <v>4122.1000000000004</v>
      </c>
      <c r="L61" s="9"/>
    </row>
    <row r="62" spans="1:12" s="8" customFormat="1" ht="15" thickBot="1" x14ac:dyDescent="0.35">
      <c r="A62" s="5" t="s">
        <v>290</v>
      </c>
      <c r="B62" s="6" t="s">
        <v>83</v>
      </c>
      <c r="C62" s="6">
        <v>5</v>
      </c>
      <c r="D62" s="6" t="s">
        <v>67</v>
      </c>
      <c r="E62" s="6" t="s">
        <v>330</v>
      </c>
      <c r="F62" s="7">
        <f t="shared" si="4"/>
        <v>6392.454999999999</v>
      </c>
      <c r="G62" s="7">
        <v>0</v>
      </c>
      <c r="H62" s="7">
        <f t="shared" si="5"/>
        <v>336.44499999999999</v>
      </c>
      <c r="I62" s="7">
        <v>20837.906999999999</v>
      </c>
      <c r="J62" s="7">
        <v>6728.9</v>
      </c>
      <c r="L62" s="9"/>
    </row>
    <row r="63" spans="1:12" s="8" customFormat="1" ht="15" thickBot="1" x14ac:dyDescent="0.35">
      <c r="A63" s="5" t="s">
        <v>291</v>
      </c>
      <c r="B63" s="6" t="s">
        <v>90</v>
      </c>
      <c r="C63" s="6">
        <v>5</v>
      </c>
      <c r="D63" s="6" t="s">
        <v>67</v>
      </c>
      <c r="E63" s="6" t="s">
        <v>330</v>
      </c>
      <c r="F63" s="7">
        <f t="shared" si="4"/>
        <v>12005.625</v>
      </c>
      <c r="G63" s="7">
        <v>0</v>
      </c>
      <c r="H63" s="7">
        <f t="shared" si="5"/>
        <v>631.875</v>
      </c>
      <c r="I63" s="7">
        <v>39132.478000000003</v>
      </c>
      <c r="J63" s="7">
        <v>12637.5</v>
      </c>
      <c r="L63" s="9"/>
    </row>
    <row r="64" spans="1:12" s="8" customFormat="1" ht="15" thickBot="1" x14ac:dyDescent="0.35">
      <c r="A64" s="5" t="s">
        <v>91</v>
      </c>
      <c r="B64" s="6" t="s">
        <v>92</v>
      </c>
      <c r="C64" s="6">
        <v>5</v>
      </c>
      <c r="D64" s="6" t="s">
        <v>93</v>
      </c>
      <c r="E64" s="6" t="s">
        <v>330</v>
      </c>
      <c r="F64" s="7">
        <f t="shared" si="4"/>
        <v>14452.445</v>
      </c>
      <c r="G64" s="7">
        <v>0</v>
      </c>
      <c r="H64" s="7">
        <f t="shared" si="5"/>
        <v>760.65500000000009</v>
      </c>
      <c r="I64" s="7">
        <v>47279.584000000003</v>
      </c>
      <c r="J64" s="7">
        <v>15213.1</v>
      </c>
      <c r="L64" s="9"/>
    </row>
    <row r="65" spans="1:12" s="8" customFormat="1" ht="15" thickBot="1" x14ac:dyDescent="0.35">
      <c r="A65" s="5" t="s">
        <v>94</v>
      </c>
      <c r="B65" s="6" t="s">
        <v>95</v>
      </c>
      <c r="C65" s="6">
        <v>5</v>
      </c>
      <c r="D65" s="6" t="s">
        <v>93</v>
      </c>
      <c r="E65" s="6" t="s">
        <v>330</v>
      </c>
      <c r="F65" s="7">
        <f t="shared" si="4"/>
        <v>13039.795</v>
      </c>
      <c r="G65" s="7">
        <v>0</v>
      </c>
      <c r="H65" s="7">
        <f t="shared" si="5"/>
        <v>686.30500000000006</v>
      </c>
      <c r="I65" s="7">
        <v>42484</v>
      </c>
      <c r="J65" s="7">
        <v>13726.1</v>
      </c>
      <c r="L65" s="9"/>
    </row>
    <row r="66" spans="1:12" s="8" customFormat="1" ht="15" thickBot="1" x14ac:dyDescent="0.35">
      <c r="A66" s="5" t="s">
        <v>98</v>
      </c>
      <c r="B66" s="6" t="s">
        <v>99</v>
      </c>
      <c r="C66" s="6">
        <v>5</v>
      </c>
      <c r="D66" s="6" t="s">
        <v>93</v>
      </c>
      <c r="E66" s="6" t="s">
        <v>330</v>
      </c>
      <c r="F66" s="7">
        <f t="shared" si="4"/>
        <v>22832.3</v>
      </c>
      <c r="G66" s="7">
        <v>0</v>
      </c>
      <c r="H66" s="7">
        <f t="shared" si="5"/>
        <v>1201.7</v>
      </c>
      <c r="I66" s="7">
        <v>74435</v>
      </c>
      <c r="J66" s="7">
        <v>24034</v>
      </c>
      <c r="L66" s="9"/>
    </row>
    <row r="67" spans="1:12" s="8" customFormat="1" ht="15" thickBot="1" x14ac:dyDescent="0.35">
      <c r="A67" s="5" t="s">
        <v>96</v>
      </c>
      <c r="B67" s="6" t="s">
        <v>97</v>
      </c>
      <c r="C67" s="6">
        <v>5</v>
      </c>
      <c r="D67" s="6" t="s">
        <v>93</v>
      </c>
      <c r="E67" s="6" t="s">
        <v>330</v>
      </c>
      <c r="F67" s="7">
        <f t="shared" si="4"/>
        <v>28698.036999999997</v>
      </c>
      <c r="G67" s="7">
        <v>0</v>
      </c>
      <c r="H67" s="7">
        <f t="shared" si="5"/>
        <v>1510.423</v>
      </c>
      <c r="I67" s="7">
        <v>93462.966</v>
      </c>
      <c r="J67" s="7">
        <v>30208.46</v>
      </c>
      <c r="L67" s="9"/>
    </row>
    <row r="68" spans="1:12" s="8" customFormat="1" ht="15" thickBot="1" x14ac:dyDescent="0.35">
      <c r="A68" s="5" t="s">
        <v>100</v>
      </c>
      <c r="B68" s="6" t="s">
        <v>101</v>
      </c>
      <c r="C68" s="6">
        <v>5</v>
      </c>
      <c r="D68" s="6" t="s">
        <v>93</v>
      </c>
      <c r="E68" s="6" t="s">
        <v>330</v>
      </c>
      <c r="F68" s="7">
        <f t="shared" si="4"/>
        <v>9858.5299999999988</v>
      </c>
      <c r="G68" s="7">
        <v>0</v>
      </c>
      <c r="H68" s="7">
        <f t="shared" si="5"/>
        <v>518.87</v>
      </c>
      <c r="I68" s="7">
        <v>32136</v>
      </c>
      <c r="J68" s="7">
        <v>10377.4</v>
      </c>
      <c r="L68" s="9"/>
    </row>
    <row r="69" spans="1:12" s="8" customFormat="1" ht="15" thickBot="1" x14ac:dyDescent="0.35">
      <c r="A69" s="5" t="s">
        <v>102</v>
      </c>
      <c r="B69" s="6" t="s">
        <v>103</v>
      </c>
      <c r="C69" s="6">
        <v>5</v>
      </c>
      <c r="D69" s="6" t="s">
        <v>93</v>
      </c>
      <c r="E69" s="6" t="s">
        <v>330</v>
      </c>
      <c r="F69" s="7">
        <f t="shared" si="4"/>
        <v>7808.2304999999997</v>
      </c>
      <c r="G69" s="7">
        <v>0</v>
      </c>
      <c r="H69" s="7">
        <f t="shared" si="5"/>
        <v>410.95950000000005</v>
      </c>
      <c r="I69" s="7">
        <v>25457.441999999999</v>
      </c>
      <c r="J69" s="7">
        <v>8219.19</v>
      </c>
      <c r="L69" s="9"/>
    </row>
    <row r="70" spans="1:12" s="8" customFormat="1" ht="15" thickBot="1" x14ac:dyDescent="0.35">
      <c r="A70" s="5" t="s">
        <v>104</v>
      </c>
      <c r="B70" s="6" t="s">
        <v>105</v>
      </c>
      <c r="C70" s="6">
        <v>5</v>
      </c>
      <c r="D70" s="6" t="s">
        <v>93</v>
      </c>
      <c r="E70" s="6" t="s">
        <v>330</v>
      </c>
      <c r="F70" s="7">
        <f t="shared" si="4"/>
        <v>12430.275</v>
      </c>
      <c r="G70" s="7">
        <v>0</v>
      </c>
      <c r="H70" s="7">
        <f t="shared" si="5"/>
        <v>654.22500000000002</v>
      </c>
      <c r="I70" s="7">
        <v>40516.705000000002</v>
      </c>
      <c r="J70" s="7">
        <v>13084.5</v>
      </c>
      <c r="L70" s="9"/>
    </row>
    <row r="71" spans="1:12" s="8" customFormat="1" ht="15" thickBot="1" x14ac:dyDescent="0.35">
      <c r="A71" s="5" t="s">
        <v>106</v>
      </c>
      <c r="B71" s="6" t="s">
        <v>107</v>
      </c>
      <c r="C71" s="6">
        <v>5</v>
      </c>
      <c r="D71" s="6" t="s">
        <v>93</v>
      </c>
      <c r="E71" s="6" t="s">
        <v>330</v>
      </c>
      <c r="F71" s="7">
        <f t="shared" si="4"/>
        <v>17533.769999999997</v>
      </c>
      <c r="G71" s="7">
        <v>0</v>
      </c>
      <c r="H71" s="7">
        <f t="shared" si="5"/>
        <v>922.82999999999993</v>
      </c>
      <c r="I71" s="7">
        <v>57171</v>
      </c>
      <c r="J71" s="7">
        <v>18456.599999999999</v>
      </c>
      <c r="L71" s="9"/>
    </row>
    <row r="72" spans="1:12" s="8" customFormat="1" ht="15" thickBot="1" x14ac:dyDescent="0.35">
      <c r="A72" s="5" t="s">
        <v>108</v>
      </c>
      <c r="B72" s="6" t="s">
        <v>109</v>
      </c>
      <c r="C72" s="6">
        <v>5</v>
      </c>
      <c r="D72" s="6" t="s">
        <v>93</v>
      </c>
      <c r="E72" s="6" t="s">
        <v>330</v>
      </c>
      <c r="F72" s="7">
        <f t="shared" si="4"/>
        <v>11629.14</v>
      </c>
      <c r="G72" s="7">
        <v>0</v>
      </c>
      <c r="H72" s="7">
        <f t="shared" si="5"/>
        <v>612.06000000000006</v>
      </c>
      <c r="I72" s="7">
        <v>37893.097000000002</v>
      </c>
      <c r="J72" s="7">
        <v>12241.2</v>
      </c>
      <c r="L72" s="9"/>
    </row>
    <row r="73" spans="1:12" s="8" customFormat="1" ht="15" thickBot="1" x14ac:dyDescent="0.35">
      <c r="A73" s="5" t="s">
        <v>110</v>
      </c>
      <c r="B73" s="6" t="s">
        <v>111</v>
      </c>
      <c r="C73" s="6">
        <v>5</v>
      </c>
      <c r="D73" s="6" t="s">
        <v>93</v>
      </c>
      <c r="E73" s="6" t="s">
        <v>330</v>
      </c>
      <c r="F73" s="7">
        <f t="shared" si="4"/>
        <v>9214.81</v>
      </c>
      <c r="G73" s="7">
        <v>0</v>
      </c>
      <c r="H73" s="7">
        <f t="shared" si="5"/>
        <v>484.99</v>
      </c>
      <c r="I73" s="7">
        <v>30032</v>
      </c>
      <c r="J73" s="7">
        <v>9699.7999999999993</v>
      </c>
      <c r="L73" s="9"/>
    </row>
    <row r="74" spans="1:12" s="8" customFormat="1" ht="15" thickBot="1" x14ac:dyDescent="0.35">
      <c r="A74" s="5" t="s">
        <v>112</v>
      </c>
      <c r="B74" s="6" t="s">
        <v>113</v>
      </c>
      <c r="C74" s="6">
        <v>5</v>
      </c>
      <c r="D74" s="6" t="s">
        <v>93</v>
      </c>
      <c r="E74" s="6" t="s">
        <v>330</v>
      </c>
      <c r="F74" s="7">
        <f t="shared" si="4"/>
        <v>5619.6299999999992</v>
      </c>
      <c r="G74" s="7">
        <v>0</v>
      </c>
      <c r="H74" s="7">
        <f t="shared" si="5"/>
        <v>295.77</v>
      </c>
      <c r="I74" s="7">
        <v>18308.940999999999</v>
      </c>
      <c r="J74" s="7">
        <v>5915.4</v>
      </c>
      <c r="L74" s="9"/>
    </row>
    <row r="75" spans="1:12" s="8" customFormat="1" ht="15" thickBot="1" x14ac:dyDescent="0.35">
      <c r="A75" s="5" t="s">
        <v>114</v>
      </c>
      <c r="B75" s="6" t="s">
        <v>115</v>
      </c>
      <c r="C75" s="6">
        <v>5</v>
      </c>
      <c r="D75" s="6" t="s">
        <v>93</v>
      </c>
      <c r="E75" s="6" t="s">
        <v>330</v>
      </c>
      <c r="F75" s="7">
        <f t="shared" si="4"/>
        <v>10113.034999999998</v>
      </c>
      <c r="G75" s="7">
        <v>0</v>
      </c>
      <c r="H75" s="7">
        <f t="shared" si="5"/>
        <v>532.26499999999999</v>
      </c>
      <c r="I75" s="7">
        <v>36877</v>
      </c>
      <c r="J75" s="7">
        <v>10645.3</v>
      </c>
      <c r="L75" s="9"/>
    </row>
    <row r="76" spans="1:12" s="8" customFormat="1" ht="15" thickBot="1" x14ac:dyDescent="0.35">
      <c r="A76" s="5" t="s">
        <v>116</v>
      </c>
      <c r="B76" s="6" t="s">
        <v>117</v>
      </c>
      <c r="C76" s="6">
        <v>5</v>
      </c>
      <c r="D76" s="6" t="s">
        <v>93</v>
      </c>
      <c r="E76" s="6" t="s">
        <v>330</v>
      </c>
      <c r="F76" s="7">
        <f t="shared" si="4"/>
        <v>4467.66</v>
      </c>
      <c r="G76" s="7">
        <v>0</v>
      </c>
      <c r="H76" s="7">
        <f t="shared" si="5"/>
        <v>235.14000000000001</v>
      </c>
      <c r="I76" s="7">
        <v>14557</v>
      </c>
      <c r="J76" s="7">
        <v>4702.8</v>
      </c>
      <c r="L76" s="9"/>
    </row>
    <row r="77" spans="1:12" s="8" customFormat="1" ht="15" thickBot="1" x14ac:dyDescent="0.35">
      <c r="A77" s="5" t="s">
        <v>120</v>
      </c>
      <c r="B77" s="6" t="s">
        <v>121</v>
      </c>
      <c r="C77" s="6">
        <v>10</v>
      </c>
      <c r="D77" s="6" t="s">
        <v>93</v>
      </c>
      <c r="E77" s="6" t="s">
        <v>330</v>
      </c>
      <c r="F77" s="7">
        <f>J77*0.9</f>
        <v>24467.67</v>
      </c>
      <c r="G77" s="7">
        <v>0</v>
      </c>
      <c r="H77" s="7">
        <f>J77*0.1</f>
        <v>2718.63</v>
      </c>
      <c r="I77" s="7">
        <v>87663.561000000002</v>
      </c>
      <c r="J77" s="7">
        <v>27186.3</v>
      </c>
      <c r="L77" s="9"/>
    </row>
    <row r="78" spans="1:12" s="8" customFormat="1" ht="15" thickBot="1" x14ac:dyDescent="0.35">
      <c r="A78" s="5" t="s">
        <v>118</v>
      </c>
      <c r="B78" s="6" t="s">
        <v>119</v>
      </c>
      <c r="C78" s="6">
        <v>5</v>
      </c>
      <c r="D78" s="6" t="s">
        <v>93</v>
      </c>
      <c r="E78" s="6" t="s">
        <v>330</v>
      </c>
      <c r="F78" s="7">
        <f t="shared" ref="F78" si="6">J78*0.95</f>
        <v>114458.85949999999</v>
      </c>
      <c r="G78" s="7">
        <v>0</v>
      </c>
      <c r="H78" s="7">
        <f t="shared" ref="H78" si="7">J78*0.05</f>
        <v>6024.1504999999997</v>
      </c>
      <c r="I78" s="7">
        <v>373108.58399999997</v>
      </c>
      <c r="J78" s="7">
        <v>120483.01</v>
      </c>
      <c r="L78" s="9"/>
    </row>
    <row r="79" spans="1:12" ht="15" thickBot="1" x14ac:dyDescent="0.35">
      <c r="A79" s="10" t="s">
        <v>122</v>
      </c>
      <c r="B79" s="11"/>
      <c r="C79" s="11"/>
      <c r="D79" s="11"/>
      <c r="E79" s="12"/>
      <c r="F79" s="3">
        <f>SUM(F2:F78)</f>
        <v>4927704.0965000009</v>
      </c>
      <c r="G79" s="3">
        <f>SUM(G2:G78)</f>
        <v>42314.937100000003</v>
      </c>
      <c r="H79" s="3">
        <f>SUM(H2:H78)</f>
        <v>493147.82850000012</v>
      </c>
      <c r="I79" s="4">
        <f>SUM(I2:I78)</f>
        <v>17032846.410000004</v>
      </c>
      <c r="J79" s="4">
        <f>SUM(J2:J78)</f>
        <v>5434515.8400000017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306</v>
      </c>
      <c r="B2" s="6" t="s">
        <v>308</v>
      </c>
      <c r="C2" s="6">
        <v>10</v>
      </c>
      <c r="D2" s="6" t="s">
        <v>10</v>
      </c>
      <c r="E2" s="6" t="s">
        <v>331</v>
      </c>
      <c r="F2" s="7">
        <f>J2*0.9</f>
        <v>156990.69</v>
      </c>
      <c r="G2" s="7">
        <v>0</v>
      </c>
      <c r="H2" s="7">
        <f>J2*0.1</f>
        <v>17443.41</v>
      </c>
      <c r="I2" s="7">
        <v>551875.55500000005</v>
      </c>
      <c r="J2" s="7">
        <v>174434.1</v>
      </c>
      <c r="L2" s="9"/>
    </row>
    <row r="3" spans="1:12" s="8" customFormat="1" ht="15" thickBot="1" x14ac:dyDescent="0.35">
      <c r="A3" s="5" t="s">
        <v>19</v>
      </c>
      <c r="B3" s="6" t="s">
        <v>309</v>
      </c>
      <c r="C3" s="6">
        <v>10</v>
      </c>
      <c r="D3" s="6" t="s">
        <v>10</v>
      </c>
      <c r="E3" s="6" t="s">
        <v>331</v>
      </c>
      <c r="F3" s="7">
        <f t="shared" ref="F3:F21" si="0">J3*0.9</f>
        <v>103961.34000000001</v>
      </c>
      <c r="G3" s="7">
        <v>0</v>
      </c>
      <c r="H3" s="7">
        <f t="shared" ref="H3:H21" si="1">J3*0.1</f>
        <v>11551.260000000002</v>
      </c>
      <c r="I3" s="7">
        <v>361851.35700000002</v>
      </c>
      <c r="J3" s="7">
        <v>115512.6</v>
      </c>
      <c r="L3" s="9"/>
    </row>
    <row r="4" spans="1:12" s="8" customFormat="1" ht="15" thickBot="1" x14ac:dyDescent="0.35">
      <c r="A4" s="5" t="s">
        <v>11</v>
      </c>
      <c r="B4" s="6" t="s">
        <v>310</v>
      </c>
      <c r="C4" s="6">
        <v>10</v>
      </c>
      <c r="D4" s="6" t="s">
        <v>10</v>
      </c>
      <c r="E4" s="6" t="s">
        <v>331</v>
      </c>
      <c r="F4" s="7">
        <f t="shared" si="0"/>
        <v>26855.19</v>
      </c>
      <c r="G4" s="7">
        <v>0</v>
      </c>
      <c r="H4" s="7">
        <f t="shared" si="1"/>
        <v>2983.91</v>
      </c>
      <c r="I4" s="7">
        <v>96537.527000000002</v>
      </c>
      <c r="J4" s="7">
        <v>29839.1</v>
      </c>
      <c r="L4" s="9"/>
    </row>
    <row r="5" spans="1:12" s="8" customFormat="1" ht="15" thickBot="1" x14ac:dyDescent="0.35">
      <c r="A5" s="5" t="s">
        <v>24</v>
      </c>
      <c r="B5" s="6" t="s">
        <v>311</v>
      </c>
      <c r="C5" s="6">
        <v>10</v>
      </c>
      <c r="D5" s="6" t="s">
        <v>10</v>
      </c>
      <c r="E5" s="6" t="s">
        <v>331</v>
      </c>
      <c r="F5" s="7">
        <f t="shared" si="0"/>
        <v>136083.69</v>
      </c>
      <c r="G5" s="7">
        <v>0</v>
      </c>
      <c r="H5" s="7">
        <f t="shared" si="1"/>
        <v>15120.410000000002</v>
      </c>
      <c r="I5" s="7">
        <v>476756.85399999999</v>
      </c>
      <c r="J5" s="7">
        <v>151204.1</v>
      </c>
      <c r="L5" s="9"/>
    </row>
    <row r="6" spans="1:12" s="8" customFormat="1" ht="15" thickBot="1" x14ac:dyDescent="0.35">
      <c r="A6" s="5" t="s">
        <v>12</v>
      </c>
      <c r="B6" s="6" t="s">
        <v>312</v>
      </c>
      <c r="C6" s="6">
        <v>10</v>
      </c>
      <c r="D6" s="6" t="s">
        <v>10</v>
      </c>
      <c r="E6" s="6" t="s">
        <v>331</v>
      </c>
      <c r="F6" s="7">
        <f t="shared" si="0"/>
        <v>67556.7</v>
      </c>
      <c r="G6" s="7">
        <v>0</v>
      </c>
      <c r="H6" s="7">
        <f t="shared" si="1"/>
        <v>7506.3</v>
      </c>
      <c r="I6" s="7">
        <v>240777.45800000001</v>
      </c>
      <c r="J6" s="7">
        <v>75063</v>
      </c>
      <c r="L6" s="9"/>
    </row>
    <row r="7" spans="1:12" s="8" customFormat="1" ht="15" thickBot="1" x14ac:dyDescent="0.35">
      <c r="A7" s="5" t="s">
        <v>20</v>
      </c>
      <c r="B7" s="6" t="s">
        <v>313</v>
      </c>
      <c r="C7" s="6">
        <v>10</v>
      </c>
      <c r="D7" s="6" t="s">
        <v>10</v>
      </c>
      <c r="E7" s="6" t="s">
        <v>331</v>
      </c>
      <c r="F7" s="7">
        <f t="shared" si="0"/>
        <v>82971.72</v>
      </c>
      <c r="G7" s="7">
        <v>0</v>
      </c>
      <c r="H7" s="7">
        <f t="shared" si="1"/>
        <v>9219.08</v>
      </c>
      <c r="I7" s="7">
        <v>289673.13299999997</v>
      </c>
      <c r="J7" s="7">
        <v>92190.8</v>
      </c>
      <c r="L7" s="9"/>
    </row>
    <row r="8" spans="1:12" s="8" customFormat="1" ht="15" thickBot="1" x14ac:dyDescent="0.35">
      <c r="A8" s="5" t="s">
        <v>13</v>
      </c>
      <c r="B8" s="6" t="s">
        <v>314</v>
      </c>
      <c r="C8" s="6">
        <v>10</v>
      </c>
      <c r="D8" s="6" t="s">
        <v>10</v>
      </c>
      <c r="E8" s="6" t="s">
        <v>331</v>
      </c>
      <c r="F8" s="7">
        <f t="shared" si="0"/>
        <v>54882.270000000004</v>
      </c>
      <c r="G8" s="7">
        <v>0</v>
      </c>
      <c r="H8" s="7">
        <f t="shared" si="1"/>
        <v>6098.0300000000007</v>
      </c>
      <c r="I8" s="7">
        <v>195547.05900000001</v>
      </c>
      <c r="J8" s="7">
        <v>60980.3</v>
      </c>
      <c r="L8" s="9"/>
    </row>
    <row r="9" spans="1:12" s="8" customFormat="1" ht="15" thickBot="1" x14ac:dyDescent="0.35">
      <c r="A9" s="5" t="s">
        <v>21</v>
      </c>
      <c r="B9" s="6" t="s">
        <v>315</v>
      </c>
      <c r="C9" s="6">
        <v>10</v>
      </c>
      <c r="D9" s="6" t="s">
        <v>10</v>
      </c>
      <c r="E9" s="6" t="s">
        <v>331</v>
      </c>
      <c r="F9" s="7">
        <f t="shared" si="0"/>
        <v>149663.88</v>
      </c>
      <c r="G9" s="7">
        <v>0</v>
      </c>
      <c r="H9" s="7">
        <f t="shared" si="1"/>
        <v>16629.320000000003</v>
      </c>
      <c r="I9" s="7">
        <v>521353.04</v>
      </c>
      <c r="J9" s="7">
        <v>166293.20000000001</v>
      </c>
      <c r="L9" s="9"/>
    </row>
    <row r="10" spans="1:12" s="8" customFormat="1" ht="15" thickBot="1" x14ac:dyDescent="0.35">
      <c r="A10" s="5" t="s">
        <v>25</v>
      </c>
      <c r="B10" s="6" t="s">
        <v>316</v>
      </c>
      <c r="C10" s="6">
        <v>10</v>
      </c>
      <c r="D10" s="6" t="s">
        <v>10</v>
      </c>
      <c r="E10" s="6" t="s">
        <v>331</v>
      </c>
      <c r="F10" s="7">
        <f t="shared" si="0"/>
        <v>48922.11</v>
      </c>
      <c r="G10" s="7">
        <v>0</v>
      </c>
      <c r="H10" s="7">
        <f t="shared" si="1"/>
        <v>5435.7900000000009</v>
      </c>
      <c r="I10" s="7">
        <v>172413.24799999999</v>
      </c>
      <c r="J10" s="7">
        <v>54357.9</v>
      </c>
      <c r="L10" s="9"/>
    </row>
    <row r="11" spans="1:12" s="8" customFormat="1" ht="15" thickBot="1" x14ac:dyDescent="0.35">
      <c r="A11" s="5" t="s">
        <v>22</v>
      </c>
      <c r="B11" s="6" t="s">
        <v>317</v>
      </c>
      <c r="C11" s="6">
        <v>10</v>
      </c>
      <c r="D11" s="6" t="s">
        <v>10</v>
      </c>
      <c r="E11" s="6" t="s">
        <v>331</v>
      </c>
      <c r="F11" s="7">
        <f t="shared" si="0"/>
        <v>23250.87</v>
      </c>
      <c r="G11" s="7">
        <v>0</v>
      </c>
      <c r="H11" s="7">
        <f t="shared" si="1"/>
        <v>2583.4300000000003</v>
      </c>
      <c r="I11" s="7">
        <v>81260.400999999998</v>
      </c>
      <c r="J11" s="7">
        <v>25834.3</v>
      </c>
      <c r="L11" s="9"/>
    </row>
    <row r="12" spans="1:12" s="8" customFormat="1" ht="15" thickBot="1" x14ac:dyDescent="0.35">
      <c r="A12" s="5" t="s">
        <v>26</v>
      </c>
      <c r="B12" s="6" t="s">
        <v>318</v>
      </c>
      <c r="C12" s="6">
        <v>10</v>
      </c>
      <c r="D12" s="6" t="s">
        <v>10</v>
      </c>
      <c r="E12" s="6" t="s">
        <v>331</v>
      </c>
      <c r="F12" s="7">
        <f t="shared" si="0"/>
        <v>83111.759999999995</v>
      </c>
      <c r="G12" s="7">
        <v>0</v>
      </c>
      <c r="H12" s="7">
        <f t="shared" si="1"/>
        <v>9234.64</v>
      </c>
      <c r="I12" s="7">
        <v>293559.908</v>
      </c>
      <c r="J12" s="7">
        <v>92346.4</v>
      </c>
      <c r="L12" s="9"/>
    </row>
    <row r="13" spans="1:12" s="8" customFormat="1" ht="15" thickBot="1" x14ac:dyDescent="0.35">
      <c r="A13" s="5" t="s">
        <v>23</v>
      </c>
      <c r="B13" s="6" t="s">
        <v>319</v>
      </c>
      <c r="C13" s="6">
        <v>10</v>
      </c>
      <c r="D13" s="6" t="s">
        <v>10</v>
      </c>
      <c r="E13" s="6" t="s">
        <v>331</v>
      </c>
      <c r="F13" s="7">
        <f t="shared" si="0"/>
        <v>30780.179999999997</v>
      </c>
      <c r="G13" s="7">
        <v>0</v>
      </c>
      <c r="H13" s="7">
        <f t="shared" si="1"/>
        <v>3420.02</v>
      </c>
      <c r="I13" s="7">
        <v>109339.962</v>
      </c>
      <c r="J13" s="7">
        <v>34200.199999999997</v>
      </c>
      <c r="L13" s="9"/>
    </row>
    <row r="14" spans="1:12" s="8" customFormat="1" ht="15" thickBot="1" x14ac:dyDescent="0.35">
      <c r="A14" s="5" t="s">
        <v>14</v>
      </c>
      <c r="B14" s="6" t="s">
        <v>320</v>
      </c>
      <c r="C14" s="6">
        <v>10</v>
      </c>
      <c r="D14" s="6" t="s">
        <v>10</v>
      </c>
      <c r="E14" s="6" t="s">
        <v>331</v>
      </c>
      <c r="F14" s="7">
        <f t="shared" si="0"/>
        <v>49426.200000000004</v>
      </c>
      <c r="G14" s="7">
        <v>0</v>
      </c>
      <c r="H14" s="7">
        <f t="shared" si="1"/>
        <v>5491.8</v>
      </c>
      <c r="I14" s="7">
        <v>175908.02600000001</v>
      </c>
      <c r="J14" s="7">
        <v>54918</v>
      </c>
      <c r="L14" s="9"/>
    </row>
    <row r="15" spans="1:12" s="8" customFormat="1" ht="15" thickBot="1" x14ac:dyDescent="0.35">
      <c r="A15" s="5" t="s">
        <v>307</v>
      </c>
      <c r="B15" s="6" t="s">
        <v>321</v>
      </c>
      <c r="C15" s="6">
        <v>10</v>
      </c>
      <c r="D15" s="6" t="s">
        <v>10</v>
      </c>
      <c r="E15" s="6" t="s">
        <v>331</v>
      </c>
      <c r="F15" s="7">
        <f t="shared" si="0"/>
        <v>140466.87</v>
      </c>
      <c r="G15" s="7">
        <v>0</v>
      </c>
      <c r="H15" s="7">
        <f t="shared" si="1"/>
        <v>15607.43</v>
      </c>
      <c r="I15" s="7">
        <v>490431.29499999998</v>
      </c>
      <c r="J15" s="7">
        <v>156074.29999999999</v>
      </c>
      <c r="L15" s="9"/>
    </row>
    <row r="16" spans="1:12" s="8" customFormat="1" ht="15" thickBot="1" x14ac:dyDescent="0.35">
      <c r="A16" s="5" t="s">
        <v>15</v>
      </c>
      <c r="B16" s="6" t="s">
        <v>322</v>
      </c>
      <c r="C16" s="6">
        <v>10</v>
      </c>
      <c r="D16" s="6" t="s">
        <v>10</v>
      </c>
      <c r="E16" s="6" t="s">
        <v>331</v>
      </c>
      <c r="F16" s="7">
        <f t="shared" si="0"/>
        <v>35316.720000000001</v>
      </c>
      <c r="G16" s="7">
        <v>0</v>
      </c>
      <c r="H16" s="7">
        <f t="shared" si="1"/>
        <v>3924.0800000000004</v>
      </c>
      <c r="I16" s="7">
        <v>126355.67200000001</v>
      </c>
      <c r="J16" s="7">
        <v>39240.800000000003</v>
      </c>
      <c r="L16" s="9"/>
    </row>
    <row r="17" spans="1:12" s="8" customFormat="1" ht="15" thickBot="1" x14ac:dyDescent="0.35">
      <c r="A17" s="5" t="s">
        <v>27</v>
      </c>
      <c r="B17" s="6" t="s">
        <v>323</v>
      </c>
      <c r="C17" s="6">
        <v>10</v>
      </c>
      <c r="D17" s="6" t="s">
        <v>10</v>
      </c>
      <c r="E17" s="6" t="s">
        <v>331</v>
      </c>
      <c r="F17" s="7">
        <f t="shared" si="0"/>
        <v>36353.879999999997</v>
      </c>
      <c r="G17" s="7">
        <v>0</v>
      </c>
      <c r="H17" s="7">
        <f t="shared" si="1"/>
        <v>4039.3199999999997</v>
      </c>
      <c r="I17" s="7">
        <v>129590.52800000001</v>
      </c>
      <c r="J17" s="7">
        <v>40393.199999999997</v>
      </c>
      <c r="L17" s="9"/>
    </row>
    <row r="18" spans="1:12" s="8" customFormat="1" ht="15" thickBot="1" x14ac:dyDescent="0.35">
      <c r="A18" s="5" t="s">
        <v>28</v>
      </c>
      <c r="B18" s="6" t="s">
        <v>324</v>
      </c>
      <c r="C18" s="6">
        <v>10</v>
      </c>
      <c r="D18" s="6" t="s">
        <v>10</v>
      </c>
      <c r="E18" s="6" t="s">
        <v>331</v>
      </c>
      <c r="F18" s="7">
        <f t="shared" si="0"/>
        <v>37252.080000000002</v>
      </c>
      <c r="G18" s="7">
        <v>0</v>
      </c>
      <c r="H18" s="7">
        <f t="shared" si="1"/>
        <v>4139.12</v>
      </c>
      <c r="I18" s="7">
        <v>129863.00599999999</v>
      </c>
      <c r="J18" s="7">
        <v>41391.199999999997</v>
      </c>
      <c r="L18" s="9"/>
    </row>
    <row r="19" spans="1:12" s="8" customFormat="1" ht="15" thickBot="1" x14ac:dyDescent="0.35">
      <c r="A19" s="5" t="s">
        <v>16</v>
      </c>
      <c r="B19" s="6" t="s">
        <v>325</v>
      </c>
      <c r="C19" s="6">
        <v>10</v>
      </c>
      <c r="D19" s="6" t="s">
        <v>10</v>
      </c>
      <c r="E19" s="6" t="s">
        <v>331</v>
      </c>
      <c r="F19" s="7">
        <f t="shared" si="0"/>
        <v>30937.320000000003</v>
      </c>
      <c r="G19" s="7">
        <v>0</v>
      </c>
      <c r="H19" s="7">
        <f t="shared" si="1"/>
        <v>3437.4800000000005</v>
      </c>
      <c r="I19" s="7">
        <v>109611.079</v>
      </c>
      <c r="J19" s="7">
        <v>34374.800000000003</v>
      </c>
      <c r="L19" s="9"/>
    </row>
    <row r="20" spans="1:12" s="8" customFormat="1" ht="15" thickBot="1" x14ac:dyDescent="0.35">
      <c r="A20" s="5" t="s">
        <v>17</v>
      </c>
      <c r="B20" s="6" t="s">
        <v>326</v>
      </c>
      <c r="C20" s="6">
        <v>10</v>
      </c>
      <c r="D20" s="6" t="s">
        <v>10</v>
      </c>
      <c r="E20" s="6" t="s">
        <v>331</v>
      </c>
      <c r="F20" s="7">
        <f t="shared" si="0"/>
        <v>57597.21</v>
      </c>
      <c r="G20" s="7">
        <v>0</v>
      </c>
      <c r="H20" s="7">
        <f t="shared" si="1"/>
        <v>6399.6900000000005</v>
      </c>
      <c r="I20" s="7">
        <v>204620.00200000001</v>
      </c>
      <c r="J20" s="7">
        <v>63996.9</v>
      </c>
      <c r="L20" s="9"/>
    </row>
    <row r="21" spans="1:12" s="8" customFormat="1" ht="15" thickBot="1" x14ac:dyDescent="0.35">
      <c r="A21" s="5" t="s">
        <v>18</v>
      </c>
      <c r="B21" s="6" t="s">
        <v>327</v>
      </c>
      <c r="C21" s="6">
        <v>10</v>
      </c>
      <c r="D21" s="6" t="s">
        <v>10</v>
      </c>
      <c r="E21" s="6" t="s">
        <v>331</v>
      </c>
      <c r="F21" s="7">
        <f t="shared" si="0"/>
        <v>38395.170000000006</v>
      </c>
      <c r="G21" s="7">
        <v>0</v>
      </c>
      <c r="H21" s="7">
        <f t="shared" si="1"/>
        <v>4266.13</v>
      </c>
      <c r="I21" s="7">
        <v>136108.56700000001</v>
      </c>
      <c r="J21" s="7">
        <v>42661.3</v>
      </c>
      <c r="L21" s="9"/>
    </row>
    <row r="22" spans="1:12" s="8" customFormat="1" ht="15" thickBot="1" x14ac:dyDescent="0.35">
      <c r="A22" s="5" t="s">
        <v>64</v>
      </c>
      <c r="B22" s="6" t="s">
        <v>65</v>
      </c>
      <c r="C22" s="6">
        <v>10</v>
      </c>
      <c r="D22" s="6" t="s">
        <v>31</v>
      </c>
      <c r="E22" s="6" t="s">
        <v>331</v>
      </c>
      <c r="F22" s="7">
        <f>J22*0.9</f>
        <v>102789.27</v>
      </c>
      <c r="G22" s="7">
        <f>I22*0.1</f>
        <v>35693.797500000001</v>
      </c>
      <c r="H22" s="7">
        <v>0</v>
      </c>
      <c r="I22" s="7">
        <v>356937.97499999998</v>
      </c>
      <c r="J22" s="7">
        <v>114210.3</v>
      </c>
      <c r="L22" s="9"/>
    </row>
    <row r="23" spans="1:12" s="8" customFormat="1" ht="15" thickBot="1" x14ac:dyDescent="0.35">
      <c r="A23" s="5" t="s">
        <v>48</v>
      </c>
      <c r="B23" s="6" t="s">
        <v>49</v>
      </c>
      <c r="C23" s="6">
        <v>10</v>
      </c>
      <c r="D23" s="6" t="s">
        <v>31</v>
      </c>
      <c r="E23" s="6" t="s">
        <v>331</v>
      </c>
      <c r="F23" s="7">
        <f t="shared" ref="F23:F39" si="2">J23*0.9</f>
        <v>27248.67</v>
      </c>
      <c r="G23" s="7">
        <v>0</v>
      </c>
      <c r="H23" s="7">
        <f t="shared" ref="H23:H39" si="3">J23*0.1</f>
        <v>3027.63</v>
      </c>
      <c r="I23" s="7">
        <v>96860.823999999993</v>
      </c>
      <c r="J23" s="7">
        <v>30276.3</v>
      </c>
      <c r="L23" s="9"/>
    </row>
    <row r="24" spans="1:12" s="8" customFormat="1" ht="15" thickBot="1" x14ac:dyDescent="0.35">
      <c r="A24" s="5" t="s">
        <v>29</v>
      </c>
      <c r="B24" s="6" t="s">
        <v>30</v>
      </c>
      <c r="C24" s="6">
        <v>10</v>
      </c>
      <c r="D24" s="6" t="s">
        <v>31</v>
      </c>
      <c r="E24" s="6" t="s">
        <v>331</v>
      </c>
      <c r="F24" s="7">
        <f t="shared" si="2"/>
        <v>70104.150000000009</v>
      </c>
      <c r="G24" s="7">
        <v>0</v>
      </c>
      <c r="H24" s="7">
        <f t="shared" si="3"/>
        <v>7789.35</v>
      </c>
      <c r="I24" s="7">
        <v>243317.03200000001</v>
      </c>
      <c r="J24" s="7">
        <v>77893.5</v>
      </c>
      <c r="L24" s="9"/>
    </row>
    <row r="25" spans="1:12" s="8" customFormat="1" ht="15" thickBot="1" x14ac:dyDescent="0.35">
      <c r="A25" s="5" t="s">
        <v>58</v>
      </c>
      <c r="B25" s="6" t="s">
        <v>59</v>
      </c>
      <c r="C25" s="6">
        <v>10</v>
      </c>
      <c r="D25" s="6" t="s">
        <v>31</v>
      </c>
      <c r="E25" s="6" t="s">
        <v>331</v>
      </c>
      <c r="F25" s="7">
        <f t="shared" si="2"/>
        <v>27795.42</v>
      </c>
      <c r="G25" s="7">
        <v>0</v>
      </c>
      <c r="H25" s="7">
        <f t="shared" si="3"/>
        <v>3088.38</v>
      </c>
      <c r="I25" s="7">
        <v>97591.820999999996</v>
      </c>
      <c r="J25" s="7">
        <v>30883.8</v>
      </c>
      <c r="L25" s="9"/>
    </row>
    <row r="26" spans="1:12" s="8" customFormat="1" ht="15" thickBot="1" x14ac:dyDescent="0.35">
      <c r="A26" s="5" t="s">
        <v>54</v>
      </c>
      <c r="B26" s="6" t="s">
        <v>55</v>
      </c>
      <c r="C26" s="6">
        <v>10</v>
      </c>
      <c r="D26" s="6" t="s">
        <v>31</v>
      </c>
      <c r="E26" s="6" t="s">
        <v>331</v>
      </c>
      <c r="F26" s="7">
        <f t="shared" si="2"/>
        <v>19398.960000000003</v>
      </c>
      <c r="G26" s="7">
        <v>0</v>
      </c>
      <c r="H26" s="7">
        <f t="shared" si="3"/>
        <v>2155.44</v>
      </c>
      <c r="I26" s="7">
        <v>68974.051000000007</v>
      </c>
      <c r="J26" s="7">
        <v>21554.400000000001</v>
      </c>
      <c r="L26" s="9"/>
    </row>
    <row r="27" spans="1:12" s="8" customFormat="1" ht="15" thickBot="1" x14ac:dyDescent="0.35">
      <c r="A27" s="5" t="s">
        <v>36</v>
      </c>
      <c r="B27" s="6" t="s">
        <v>37</v>
      </c>
      <c r="C27" s="6">
        <v>10</v>
      </c>
      <c r="D27" s="6" t="s">
        <v>31</v>
      </c>
      <c r="E27" s="6" t="s">
        <v>331</v>
      </c>
      <c r="F27" s="7">
        <f t="shared" si="2"/>
        <v>140783.76</v>
      </c>
      <c r="G27" s="7">
        <v>0</v>
      </c>
      <c r="H27" s="7">
        <f t="shared" si="3"/>
        <v>15642.64</v>
      </c>
      <c r="I27" s="7">
        <v>494026.13500000001</v>
      </c>
      <c r="J27" s="7">
        <v>156426.4</v>
      </c>
      <c r="L27" s="9"/>
    </row>
    <row r="28" spans="1:12" s="8" customFormat="1" ht="15" thickBot="1" x14ac:dyDescent="0.35">
      <c r="A28" s="5" t="s">
        <v>32</v>
      </c>
      <c r="B28" s="6" t="s">
        <v>33</v>
      </c>
      <c r="C28" s="6">
        <v>10</v>
      </c>
      <c r="D28" s="6" t="s">
        <v>31</v>
      </c>
      <c r="E28" s="6" t="s">
        <v>331</v>
      </c>
      <c r="F28" s="7">
        <f t="shared" si="2"/>
        <v>48365.01</v>
      </c>
      <c r="G28" s="7">
        <v>0</v>
      </c>
      <c r="H28" s="7">
        <f t="shared" si="3"/>
        <v>5373.89</v>
      </c>
      <c r="I28" s="7">
        <v>170611.78899999999</v>
      </c>
      <c r="J28" s="7">
        <v>53738.9</v>
      </c>
      <c r="L28" s="9"/>
    </row>
    <row r="29" spans="1:12" s="8" customFormat="1" ht="15" thickBot="1" x14ac:dyDescent="0.35">
      <c r="A29" s="5" t="s">
        <v>42</v>
      </c>
      <c r="B29" s="6" t="s">
        <v>43</v>
      </c>
      <c r="C29" s="6">
        <v>10</v>
      </c>
      <c r="D29" s="6" t="s">
        <v>31</v>
      </c>
      <c r="E29" s="6" t="s">
        <v>331</v>
      </c>
      <c r="F29" s="7">
        <f t="shared" si="2"/>
        <v>77067.63</v>
      </c>
      <c r="G29" s="7">
        <v>0</v>
      </c>
      <c r="H29" s="7">
        <f t="shared" si="3"/>
        <v>8563.07</v>
      </c>
      <c r="I29" s="7">
        <v>273426.37599999999</v>
      </c>
      <c r="J29" s="7">
        <v>85630.7</v>
      </c>
      <c r="L29" s="9"/>
    </row>
    <row r="30" spans="1:12" s="8" customFormat="1" ht="15" thickBot="1" x14ac:dyDescent="0.35">
      <c r="A30" s="5" t="s">
        <v>50</v>
      </c>
      <c r="B30" s="6" t="s">
        <v>51</v>
      </c>
      <c r="C30" s="6">
        <v>10</v>
      </c>
      <c r="D30" s="6" t="s">
        <v>31</v>
      </c>
      <c r="E30" s="6" t="s">
        <v>331</v>
      </c>
      <c r="F30" s="7">
        <f t="shared" si="2"/>
        <v>24256.98</v>
      </c>
      <c r="G30" s="7">
        <v>0</v>
      </c>
      <c r="H30" s="7">
        <f t="shared" si="3"/>
        <v>2695.2200000000003</v>
      </c>
      <c r="I30" s="7">
        <v>87047.577000000005</v>
      </c>
      <c r="J30" s="7">
        <v>26952.2</v>
      </c>
      <c r="L30" s="9"/>
    </row>
    <row r="31" spans="1:12" s="8" customFormat="1" ht="15" thickBot="1" x14ac:dyDescent="0.35">
      <c r="A31" s="5" t="s">
        <v>60</v>
      </c>
      <c r="B31" s="6" t="s">
        <v>61</v>
      </c>
      <c r="C31" s="6">
        <v>10</v>
      </c>
      <c r="D31" s="6" t="s">
        <v>31</v>
      </c>
      <c r="E31" s="6" t="s">
        <v>331</v>
      </c>
      <c r="F31" s="7">
        <f t="shared" si="2"/>
        <v>42718.572</v>
      </c>
      <c r="G31" s="7">
        <v>0</v>
      </c>
      <c r="H31" s="7">
        <f t="shared" si="3"/>
        <v>4746.5080000000007</v>
      </c>
      <c r="I31" s="7">
        <v>150590.41500000001</v>
      </c>
      <c r="J31" s="7">
        <v>47465.08</v>
      </c>
      <c r="L31" s="9"/>
    </row>
    <row r="32" spans="1:12" s="8" customFormat="1" ht="15" thickBot="1" x14ac:dyDescent="0.35">
      <c r="A32" s="5" t="s">
        <v>46</v>
      </c>
      <c r="B32" s="6" t="s">
        <v>47</v>
      </c>
      <c r="C32" s="6">
        <v>10</v>
      </c>
      <c r="D32" s="6" t="s">
        <v>31</v>
      </c>
      <c r="E32" s="6" t="s">
        <v>331</v>
      </c>
      <c r="F32" s="7">
        <f t="shared" si="2"/>
        <v>83903.040000000008</v>
      </c>
      <c r="G32" s="7">
        <v>0</v>
      </c>
      <c r="H32" s="7">
        <f t="shared" si="3"/>
        <v>9322.5600000000013</v>
      </c>
      <c r="I32" s="7">
        <v>293351.43199999997</v>
      </c>
      <c r="J32" s="7">
        <v>93225.600000000006</v>
      </c>
      <c r="L32" s="9"/>
    </row>
    <row r="33" spans="1:12" s="8" customFormat="1" ht="15" thickBot="1" x14ac:dyDescent="0.35">
      <c r="A33" s="5" t="s">
        <v>40</v>
      </c>
      <c r="B33" s="6" t="s">
        <v>41</v>
      </c>
      <c r="C33" s="6">
        <v>10</v>
      </c>
      <c r="D33" s="6" t="s">
        <v>31</v>
      </c>
      <c r="E33" s="6" t="s">
        <v>331</v>
      </c>
      <c r="F33" s="7">
        <f t="shared" si="2"/>
        <v>118020.33000000002</v>
      </c>
      <c r="G33" s="7">
        <v>0</v>
      </c>
      <c r="H33" s="7">
        <f t="shared" si="3"/>
        <v>13113.370000000003</v>
      </c>
      <c r="I33" s="7">
        <v>417949.91100000002</v>
      </c>
      <c r="J33" s="7">
        <v>131133.70000000001</v>
      </c>
      <c r="L33" s="9"/>
    </row>
    <row r="34" spans="1:12" s="8" customFormat="1" ht="15" thickBot="1" x14ac:dyDescent="0.35">
      <c r="A34" s="5" t="s">
        <v>44</v>
      </c>
      <c r="B34" s="6" t="s">
        <v>45</v>
      </c>
      <c r="C34" s="6">
        <v>10</v>
      </c>
      <c r="D34" s="6" t="s">
        <v>31</v>
      </c>
      <c r="E34" s="6" t="s">
        <v>331</v>
      </c>
      <c r="F34" s="7">
        <f t="shared" si="2"/>
        <v>246473.82</v>
      </c>
      <c r="G34" s="7">
        <v>0</v>
      </c>
      <c r="H34" s="7">
        <f t="shared" si="3"/>
        <v>27385.98</v>
      </c>
      <c r="I34" s="7">
        <v>855719.55</v>
      </c>
      <c r="J34" s="7">
        <v>273859.8</v>
      </c>
      <c r="L34" s="9"/>
    </row>
    <row r="35" spans="1:12" s="8" customFormat="1" ht="15" thickBot="1" x14ac:dyDescent="0.35">
      <c r="A35" s="5" t="s">
        <v>52</v>
      </c>
      <c r="B35" s="6" t="s">
        <v>53</v>
      </c>
      <c r="C35" s="6">
        <v>10</v>
      </c>
      <c r="D35" s="6" t="s">
        <v>31</v>
      </c>
      <c r="E35" s="6" t="s">
        <v>331</v>
      </c>
      <c r="F35" s="7">
        <f t="shared" si="2"/>
        <v>34164.720000000001</v>
      </c>
      <c r="G35" s="7">
        <v>0</v>
      </c>
      <c r="H35" s="7">
        <f t="shared" si="3"/>
        <v>3796.0800000000004</v>
      </c>
      <c r="I35" s="7">
        <v>121855.61</v>
      </c>
      <c r="J35" s="7">
        <v>37960.800000000003</v>
      </c>
      <c r="L35" s="9"/>
    </row>
    <row r="36" spans="1:12" s="8" customFormat="1" ht="15" thickBot="1" x14ac:dyDescent="0.35">
      <c r="A36" s="5" t="s">
        <v>34</v>
      </c>
      <c r="B36" s="6" t="s">
        <v>35</v>
      </c>
      <c r="C36" s="6">
        <v>10</v>
      </c>
      <c r="D36" s="6" t="s">
        <v>31</v>
      </c>
      <c r="E36" s="6" t="s">
        <v>331</v>
      </c>
      <c r="F36" s="7">
        <f t="shared" si="2"/>
        <v>54024.219000000005</v>
      </c>
      <c r="G36" s="7">
        <v>0</v>
      </c>
      <c r="H36" s="7">
        <f t="shared" si="3"/>
        <v>6002.6910000000007</v>
      </c>
      <c r="I36" s="7">
        <v>189307.66699999999</v>
      </c>
      <c r="J36" s="7">
        <v>60026.91</v>
      </c>
      <c r="L36" s="9"/>
    </row>
    <row r="37" spans="1:12" s="8" customFormat="1" ht="15" thickBot="1" x14ac:dyDescent="0.35">
      <c r="A37" s="5" t="s">
        <v>56</v>
      </c>
      <c r="B37" s="6" t="s">
        <v>57</v>
      </c>
      <c r="C37" s="6">
        <v>10</v>
      </c>
      <c r="D37" s="6" t="s">
        <v>31</v>
      </c>
      <c r="E37" s="6" t="s">
        <v>331</v>
      </c>
      <c r="F37" s="7">
        <f t="shared" si="2"/>
        <v>348432.86700000003</v>
      </c>
      <c r="G37" s="7">
        <v>0</v>
      </c>
      <c r="H37" s="7">
        <f t="shared" si="3"/>
        <v>38714.762999999999</v>
      </c>
      <c r="I37" s="7">
        <v>1209663.7439999999</v>
      </c>
      <c r="J37" s="7">
        <v>387147.63</v>
      </c>
      <c r="L37" s="9"/>
    </row>
    <row r="38" spans="1:12" s="8" customFormat="1" ht="15" thickBot="1" x14ac:dyDescent="0.35">
      <c r="A38" s="5" t="s">
        <v>38</v>
      </c>
      <c r="B38" s="6" t="s">
        <v>39</v>
      </c>
      <c r="C38" s="6">
        <v>10</v>
      </c>
      <c r="D38" s="6" t="s">
        <v>31</v>
      </c>
      <c r="E38" s="6" t="s">
        <v>331</v>
      </c>
      <c r="F38" s="7">
        <f t="shared" si="2"/>
        <v>60453.540000000008</v>
      </c>
      <c r="G38" s="7">
        <v>0</v>
      </c>
      <c r="H38" s="7">
        <f t="shared" si="3"/>
        <v>6717.0600000000013</v>
      </c>
      <c r="I38" s="7">
        <v>214493.93100000001</v>
      </c>
      <c r="J38" s="7">
        <v>67170.600000000006</v>
      </c>
      <c r="L38" s="9"/>
    </row>
    <row r="39" spans="1:12" s="8" customFormat="1" ht="15" thickBot="1" x14ac:dyDescent="0.35">
      <c r="A39" s="5" t="s">
        <v>62</v>
      </c>
      <c r="B39" s="6" t="s">
        <v>63</v>
      </c>
      <c r="C39" s="6">
        <v>10</v>
      </c>
      <c r="D39" s="6" t="s">
        <v>31</v>
      </c>
      <c r="E39" s="6" t="s">
        <v>331</v>
      </c>
      <c r="F39" s="7">
        <f t="shared" si="2"/>
        <v>287931.69</v>
      </c>
      <c r="G39" s="7">
        <v>0</v>
      </c>
      <c r="H39" s="7">
        <f t="shared" si="3"/>
        <v>31992.41</v>
      </c>
      <c r="I39" s="7">
        <v>1000500.666</v>
      </c>
      <c r="J39" s="7">
        <v>319924.09999999998</v>
      </c>
      <c r="L39" s="9"/>
    </row>
    <row r="40" spans="1:12" s="8" customFormat="1" ht="15" thickBot="1" x14ac:dyDescent="0.35">
      <c r="A40" s="5" t="s">
        <v>259</v>
      </c>
      <c r="B40" s="6" t="s">
        <v>66</v>
      </c>
      <c r="C40" s="6">
        <v>5</v>
      </c>
      <c r="D40" s="6" t="s">
        <v>67</v>
      </c>
      <c r="E40" s="6" t="s">
        <v>331</v>
      </c>
      <c r="F40" s="7">
        <f t="shared" ref="F40:F103" si="4">J40*0.95</f>
        <v>12388.38</v>
      </c>
      <c r="G40" s="7">
        <v>0</v>
      </c>
      <c r="H40" s="7">
        <f t="shared" ref="H40:H85" si="5">J40*0.05</f>
        <v>652.02</v>
      </c>
      <c r="I40" s="7">
        <v>40713.536999999997</v>
      </c>
      <c r="J40" s="7">
        <v>13040.4</v>
      </c>
      <c r="L40" s="9"/>
    </row>
    <row r="41" spans="1:12" s="8" customFormat="1" ht="15" thickBot="1" x14ac:dyDescent="0.35">
      <c r="A41" s="5" t="s">
        <v>261</v>
      </c>
      <c r="B41" s="6" t="s">
        <v>68</v>
      </c>
      <c r="C41" s="6">
        <v>5</v>
      </c>
      <c r="D41" s="6" t="s">
        <v>67</v>
      </c>
      <c r="E41" s="6" t="s">
        <v>331</v>
      </c>
      <c r="F41" s="7">
        <f t="shared" si="4"/>
        <v>14423.945</v>
      </c>
      <c r="G41" s="7">
        <v>0</v>
      </c>
      <c r="H41" s="7">
        <f t="shared" si="5"/>
        <v>759.15500000000009</v>
      </c>
      <c r="I41" s="7">
        <v>47476.368999999999</v>
      </c>
      <c r="J41" s="7">
        <v>15183.1</v>
      </c>
      <c r="L41" s="9"/>
    </row>
    <row r="42" spans="1:12" s="8" customFormat="1" ht="15" thickBot="1" x14ac:dyDescent="0.35">
      <c r="A42" s="5" t="s">
        <v>262</v>
      </c>
      <c r="B42" s="6" t="s">
        <v>84</v>
      </c>
      <c r="C42" s="6">
        <v>5</v>
      </c>
      <c r="D42" s="6" t="s">
        <v>67</v>
      </c>
      <c r="E42" s="6" t="s">
        <v>331</v>
      </c>
      <c r="F42" s="7">
        <f t="shared" si="4"/>
        <v>36976.564999999995</v>
      </c>
      <c r="G42" s="7">
        <v>0</v>
      </c>
      <c r="H42" s="7">
        <f t="shared" si="5"/>
        <v>1946.135</v>
      </c>
      <c r="I42" s="7">
        <v>122163.039</v>
      </c>
      <c r="J42" s="7">
        <v>38922.699999999997</v>
      </c>
      <c r="L42" s="9"/>
    </row>
    <row r="43" spans="1:12" s="8" customFormat="1" ht="15" thickBot="1" x14ac:dyDescent="0.35">
      <c r="A43" s="5" t="s">
        <v>264</v>
      </c>
      <c r="B43" s="6" t="s">
        <v>69</v>
      </c>
      <c r="C43" s="6">
        <v>5</v>
      </c>
      <c r="D43" s="6" t="s">
        <v>67</v>
      </c>
      <c r="E43" s="6" t="s">
        <v>331</v>
      </c>
      <c r="F43" s="7">
        <f t="shared" si="4"/>
        <v>6260.2149999999992</v>
      </c>
      <c r="G43" s="7">
        <v>0</v>
      </c>
      <c r="H43" s="7">
        <f t="shared" si="5"/>
        <v>329.48500000000001</v>
      </c>
      <c r="I43" s="7">
        <v>20592.403999999999</v>
      </c>
      <c r="J43" s="7">
        <v>6589.7</v>
      </c>
      <c r="L43" s="9"/>
    </row>
    <row r="44" spans="1:12" s="8" customFormat="1" ht="15" thickBot="1" x14ac:dyDescent="0.35">
      <c r="A44" s="5" t="s">
        <v>265</v>
      </c>
      <c r="B44" s="6" t="s">
        <v>85</v>
      </c>
      <c r="C44" s="6">
        <v>5</v>
      </c>
      <c r="D44" s="6" t="s">
        <v>67</v>
      </c>
      <c r="E44" s="6" t="s">
        <v>331</v>
      </c>
      <c r="F44" s="7">
        <f t="shared" si="4"/>
        <v>26235.96</v>
      </c>
      <c r="G44" s="7">
        <v>0</v>
      </c>
      <c r="H44" s="7">
        <f t="shared" si="5"/>
        <v>1380.8400000000001</v>
      </c>
      <c r="I44" s="7">
        <v>86260.004000000001</v>
      </c>
      <c r="J44" s="7">
        <v>27616.799999999999</v>
      </c>
      <c r="L44" s="9"/>
    </row>
    <row r="45" spans="1:12" s="8" customFormat="1" ht="15" thickBot="1" x14ac:dyDescent="0.35">
      <c r="A45" s="5" t="s">
        <v>267</v>
      </c>
      <c r="B45" s="6" t="s">
        <v>71</v>
      </c>
      <c r="C45" s="6">
        <v>10</v>
      </c>
      <c r="D45" s="6" t="s">
        <v>67</v>
      </c>
      <c r="E45" s="6" t="s">
        <v>331</v>
      </c>
      <c r="F45" s="7">
        <f>J45*0.9</f>
        <v>284729.03999999998</v>
      </c>
      <c r="G45" s="7">
        <v>0</v>
      </c>
      <c r="H45" s="7">
        <f>J45*0.1</f>
        <v>31636.559999999998</v>
      </c>
      <c r="I45" s="7">
        <v>1029193.545</v>
      </c>
      <c r="J45" s="7">
        <v>316365.59999999998</v>
      </c>
      <c r="L45" s="9"/>
    </row>
    <row r="46" spans="1:12" s="8" customFormat="1" ht="15" thickBot="1" x14ac:dyDescent="0.35">
      <c r="A46" s="5" t="s">
        <v>266</v>
      </c>
      <c r="B46" s="6" t="s">
        <v>70</v>
      </c>
      <c r="C46" s="6">
        <v>5</v>
      </c>
      <c r="D46" s="6" t="s">
        <v>67</v>
      </c>
      <c r="E46" s="6" t="s">
        <v>331</v>
      </c>
      <c r="F46" s="7">
        <f t="shared" si="4"/>
        <v>83476.214999999997</v>
      </c>
      <c r="G46" s="7">
        <v>0</v>
      </c>
      <c r="H46" s="7">
        <f t="shared" si="5"/>
        <v>4393.4849999999997</v>
      </c>
      <c r="I46" s="7">
        <v>274675.84899999999</v>
      </c>
      <c r="J46" s="7">
        <v>87869.7</v>
      </c>
      <c r="L46" s="9"/>
    </row>
    <row r="47" spans="1:12" s="8" customFormat="1" ht="15" thickBot="1" x14ac:dyDescent="0.35">
      <c r="A47" s="5" t="s">
        <v>268</v>
      </c>
      <c r="B47" s="6" t="s">
        <v>72</v>
      </c>
      <c r="C47" s="6">
        <v>5</v>
      </c>
      <c r="D47" s="6" t="s">
        <v>67</v>
      </c>
      <c r="E47" s="6" t="s">
        <v>331</v>
      </c>
      <c r="F47" s="7">
        <f t="shared" si="4"/>
        <v>6905.5499999999993</v>
      </c>
      <c r="G47" s="7">
        <v>0</v>
      </c>
      <c r="H47" s="7">
        <f t="shared" si="5"/>
        <v>363.45000000000005</v>
      </c>
      <c r="I47" s="7">
        <v>22704.06</v>
      </c>
      <c r="J47" s="7">
        <v>7269</v>
      </c>
      <c r="L47" s="9"/>
    </row>
    <row r="48" spans="1:12" s="8" customFormat="1" ht="15" thickBot="1" x14ac:dyDescent="0.35">
      <c r="A48" s="5" t="s">
        <v>269</v>
      </c>
      <c r="B48" s="6" t="s">
        <v>73</v>
      </c>
      <c r="C48" s="6">
        <v>5</v>
      </c>
      <c r="D48" s="6" t="s">
        <v>67</v>
      </c>
      <c r="E48" s="6" t="s">
        <v>331</v>
      </c>
      <c r="F48" s="7">
        <f t="shared" si="4"/>
        <v>5934.079999999999</v>
      </c>
      <c r="G48" s="7">
        <v>0</v>
      </c>
      <c r="H48" s="7">
        <f t="shared" si="5"/>
        <v>312.32</v>
      </c>
      <c r="I48" s="7">
        <v>19519.335999999999</v>
      </c>
      <c r="J48" s="7">
        <v>6246.4</v>
      </c>
      <c r="L48" s="9"/>
    </row>
    <row r="49" spans="1:12" s="8" customFormat="1" ht="15" thickBot="1" x14ac:dyDescent="0.35">
      <c r="A49" s="5" t="s">
        <v>271</v>
      </c>
      <c r="B49" s="6" t="s">
        <v>74</v>
      </c>
      <c r="C49" s="6">
        <v>5</v>
      </c>
      <c r="D49" s="6" t="s">
        <v>67</v>
      </c>
      <c r="E49" s="6" t="s">
        <v>331</v>
      </c>
      <c r="F49" s="7">
        <f t="shared" si="4"/>
        <v>3383.71</v>
      </c>
      <c r="G49" s="7">
        <v>0</v>
      </c>
      <c r="H49" s="7">
        <f t="shared" si="5"/>
        <v>178.09000000000003</v>
      </c>
      <c r="I49" s="7">
        <v>11142.44</v>
      </c>
      <c r="J49" s="7">
        <v>3561.8</v>
      </c>
      <c r="L49" s="9"/>
    </row>
    <row r="50" spans="1:12" s="8" customFormat="1" ht="15" thickBot="1" x14ac:dyDescent="0.35">
      <c r="A50" s="5" t="s">
        <v>272</v>
      </c>
      <c r="B50" s="6" t="s">
        <v>75</v>
      </c>
      <c r="C50" s="6">
        <v>5</v>
      </c>
      <c r="D50" s="6" t="s">
        <v>67</v>
      </c>
      <c r="E50" s="6" t="s">
        <v>331</v>
      </c>
      <c r="F50" s="7">
        <f t="shared" si="4"/>
        <v>14582.594999999999</v>
      </c>
      <c r="G50" s="7">
        <v>0</v>
      </c>
      <c r="H50" s="7">
        <f t="shared" si="5"/>
        <v>767.50500000000011</v>
      </c>
      <c r="I50" s="7">
        <v>47980.103000000003</v>
      </c>
      <c r="J50" s="7">
        <v>15350.1</v>
      </c>
      <c r="L50" s="9"/>
    </row>
    <row r="51" spans="1:12" s="8" customFormat="1" ht="15" thickBot="1" x14ac:dyDescent="0.35">
      <c r="A51" s="5" t="s">
        <v>273</v>
      </c>
      <c r="B51" s="6" t="s">
        <v>76</v>
      </c>
      <c r="C51" s="6">
        <v>5</v>
      </c>
      <c r="D51" s="6" t="s">
        <v>67</v>
      </c>
      <c r="E51" s="6" t="s">
        <v>331</v>
      </c>
      <c r="F51" s="7">
        <f t="shared" si="4"/>
        <v>27985.384999999998</v>
      </c>
      <c r="G51" s="7">
        <v>0</v>
      </c>
      <c r="H51" s="7">
        <f t="shared" si="5"/>
        <v>1472.915</v>
      </c>
      <c r="I51" s="7">
        <v>92032.347999999998</v>
      </c>
      <c r="J51" s="7">
        <v>29458.3</v>
      </c>
      <c r="L51" s="9"/>
    </row>
    <row r="52" spans="1:12" s="8" customFormat="1" ht="15" thickBot="1" x14ac:dyDescent="0.35">
      <c r="A52" s="5" t="s">
        <v>274</v>
      </c>
      <c r="B52" s="6" t="s">
        <v>77</v>
      </c>
      <c r="C52" s="6">
        <v>5</v>
      </c>
      <c r="D52" s="6" t="s">
        <v>67</v>
      </c>
      <c r="E52" s="6" t="s">
        <v>331</v>
      </c>
      <c r="F52" s="7">
        <f t="shared" si="4"/>
        <v>9420.4849999999988</v>
      </c>
      <c r="G52" s="7">
        <v>0</v>
      </c>
      <c r="H52" s="7">
        <f t="shared" si="5"/>
        <v>495.815</v>
      </c>
      <c r="I52" s="7">
        <v>31030.720000000001</v>
      </c>
      <c r="J52" s="7">
        <v>9916.2999999999993</v>
      </c>
      <c r="L52" s="9"/>
    </row>
    <row r="53" spans="1:12" s="8" customFormat="1" ht="15" thickBot="1" x14ac:dyDescent="0.35">
      <c r="A53" s="5" t="s">
        <v>275</v>
      </c>
      <c r="B53" s="6" t="s">
        <v>78</v>
      </c>
      <c r="C53" s="6">
        <v>5</v>
      </c>
      <c r="D53" s="6" t="s">
        <v>67</v>
      </c>
      <c r="E53" s="6" t="s">
        <v>331</v>
      </c>
      <c r="F53" s="7">
        <f t="shared" si="4"/>
        <v>10920.915000000001</v>
      </c>
      <c r="G53" s="7">
        <v>0</v>
      </c>
      <c r="H53" s="7">
        <f t="shared" si="5"/>
        <v>574.78500000000008</v>
      </c>
      <c r="I53" s="7">
        <v>35895.675000000003</v>
      </c>
      <c r="J53" s="7">
        <v>11495.7</v>
      </c>
      <c r="L53" s="9"/>
    </row>
    <row r="54" spans="1:12" s="8" customFormat="1" ht="15" thickBot="1" x14ac:dyDescent="0.35">
      <c r="A54" s="5" t="s">
        <v>277</v>
      </c>
      <c r="B54" s="6" t="s">
        <v>86</v>
      </c>
      <c r="C54" s="6">
        <v>5</v>
      </c>
      <c r="D54" s="6" t="s">
        <v>67</v>
      </c>
      <c r="E54" s="6" t="s">
        <v>331</v>
      </c>
      <c r="F54" s="7">
        <f t="shared" si="4"/>
        <v>6420.7649999999994</v>
      </c>
      <c r="G54" s="7">
        <v>0</v>
      </c>
      <c r="H54" s="7">
        <f t="shared" si="5"/>
        <v>337.935</v>
      </c>
      <c r="I54" s="7">
        <v>21144.543000000001</v>
      </c>
      <c r="J54" s="7">
        <v>6758.7</v>
      </c>
      <c r="L54" s="9"/>
    </row>
    <row r="55" spans="1:12" s="8" customFormat="1" ht="15" thickBot="1" x14ac:dyDescent="0.35">
      <c r="A55" s="5" t="s">
        <v>279</v>
      </c>
      <c r="B55" s="6" t="s">
        <v>87</v>
      </c>
      <c r="C55" s="6">
        <v>5</v>
      </c>
      <c r="D55" s="6" t="s">
        <v>67</v>
      </c>
      <c r="E55" s="6" t="s">
        <v>331</v>
      </c>
      <c r="F55" s="7">
        <f t="shared" si="4"/>
        <v>2578.11</v>
      </c>
      <c r="G55" s="7">
        <v>0</v>
      </c>
      <c r="H55" s="7">
        <f t="shared" si="5"/>
        <v>135.69000000000003</v>
      </c>
      <c r="I55" s="7">
        <v>8470.1460000000006</v>
      </c>
      <c r="J55" s="7">
        <v>2713.8</v>
      </c>
      <c r="L55" s="9"/>
    </row>
    <row r="56" spans="1:12" s="8" customFormat="1" ht="15" thickBot="1" x14ac:dyDescent="0.35">
      <c r="A56" s="5" t="s">
        <v>280</v>
      </c>
      <c r="B56" s="6" t="s">
        <v>88</v>
      </c>
      <c r="C56" s="6">
        <v>5</v>
      </c>
      <c r="D56" s="6" t="s">
        <v>67</v>
      </c>
      <c r="E56" s="6" t="s">
        <v>331</v>
      </c>
      <c r="F56" s="7">
        <f t="shared" si="4"/>
        <v>6877.9049999999997</v>
      </c>
      <c r="G56" s="7">
        <v>0</v>
      </c>
      <c r="H56" s="7">
        <f t="shared" si="5"/>
        <v>361.995</v>
      </c>
      <c r="I56" s="7">
        <v>22650.37</v>
      </c>
      <c r="J56" s="7">
        <v>7239.9</v>
      </c>
      <c r="L56" s="9"/>
    </row>
    <row r="57" spans="1:12" s="8" customFormat="1" ht="15" thickBot="1" x14ac:dyDescent="0.35">
      <c r="A57" s="5" t="s">
        <v>281</v>
      </c>
      <c r="B57" s="6" t="s">
        <v>79</v>
      </c>
      <c r="C57" s="6">
        <v>5</v>
      </c>
      <c r="D57" s="6" t="s">
        <v>67</v>
      </c>
      <c r="E57" s="6" t="s">
        <v>331</v>
      </c>
      <c r="F57" s="7">
        <f t="shared" si="4"/>
        <v>4329.4350000000004</v>
      </c>
      <c r="G57" s="7">
        <v>0</v>
      </c>
      <c r="H57" s="7">
        <f t="shared" si="5"/>
        <v>227.86500000000001</v>
      </c>
      <c r="I57" s="7">
        <v>14265.925999999999</v>
      </c>
      <c r="J57" s="7">
        <v>4557.3</v>
      </c>
      <c r="L57" s="9"/>
    </row>
    <row r="58" spans="1:12" s="8" customFormat="1" ht="15" thickBot="1" x14ac:dyDescent="0.35">
      <c r="A58" s="5" t="s">
        <v>282</v>
      </c>
      <c r="B58" s="6" t="s">
        <v>80</v>
      </c>
      <c r="C58" s="6">
        <v>5</v>
      </c>
      <c r="D58" s="6" t="s">
        <v>67</v>
      </c>
      <c r="E58" s="6" t="s">
        <v>331</v>
      </c>
      <c r="F58" s="7">
        <f t="shared" si="4"/>
        <v>17027.514999999999</v>
      </c>
      <c r="G58" s="7">
        <v>0</v>
      </c>
      <c r="H58" s="7">
        <f t="shared" si="5"/>
        <v>896.18500000000006</v>
      </c>
      <c r="I58" s="7">
        <v>56094.03</v>
      </c>
      <c r="J58" s="7">
        <v>17923.7</v>
      </c>
      <c r="L58" s="9"/>
    </row>
    <row r="59" spans="1:12" s="8" customFormat="1" ht="15" thickBot="1" x14ac:dyDescent="0.35">
      <c r="A59" s="5" t="s">
        <v>285</v>
      </c>
      <c r="B59" s="6" t="s">
        <v>81</v>
      </c>
      <c r="C59" s="6">
        <v>5</v>
      </c>
      <c r="D59" s="6" t="s">
        <v>67</v>
      </c>
      <c r="E59" s="6" t="s">
        <v>331</v>
      </c>
      <c r="F59" s="7">
        <f t="shared" si="4"/>
        <v>18310.490000000002</v>
      </c>
      <c r="G59" s="7">
        <v>0</v>
      </c>
      <c r="H59" s="7">
        <f t="shared" si="5"/>
        <v>963.71</v>
      </c>
      <c r="I59" s="7">
        <v>60314.743000000002</v>
      </c>
      <c r="J59" s="7">
        <v>19274.2</v>
      </c>
      <c r="L59" s="9"/>
    </row>
    <row r="60" spans="1:12" s="8" customFormat="1" ht="15" thickBot="1" x14ac:dyDescent="0.35">
      <c r="A60" s="5" t="s">
        <v>286</v>
      </c>
      <c r="B60" s="6" t="s">
        <v>82</v>
      </c>
      <c r="C60" s="6">
        <v>5</v>
      </c>
      <c r="D60" s="6" t="s">
        <v>67</v>
      </c>
      <c r="E60" s="6" t="s">
        <v>331</v>
      </c>
      <c r="F60" s="7">
        <f t="shared" si="4"/>
        <v>11988.145</v>
      </c>
      <c r="G60" s="7">
        <v>0</v>
      </c>
      <c r="H60" s="7">
        <f t="shared" si="5"/>
        <v>630.95500000000004</v>
      </c>
      <c r="I60" s="7">
        <v>39457.247000000003</v>
      </c>
      <c r="J60" s="7">
        <v>12619.1</v>
      </c>
      <c r="L60" s="9"/>
    </row>
    <row r="61" spans="1:12" s="8" customFormat="1" ht="15" thickBot="1" x14ac:dyDescent="0.35">
      <c r="A61" s="5" t="s">
        <v>289</v>
      </c>
      <c r="B61" s="6" t="s">
        <v>89</v>
      </c>
      <c r="C61" s="6">
        <v>5</v>
      </c>
      <c r="D61" s="6" t="s">
        <v>67</v>
      </c>
      <c r="E61" s="6" t="s">
        <v>331</v>
      </c>
      <c r="F61" s="7">
        <f t="shared" si="4"/>
        <v>3755.16</v>
      </c>
      <c r="G61" s="7">
        <v>0</v>
      </c>
      <c r="H61" s="7">
        <f t="shared" si="5"/>
        <v>197.64000000000001</v>
      </c>
      <c r="I61" s="7">
        <v>12342.058000000001</v>
      </c>
      <c r="J61" s="7">
        <v>3952.8</v>
      </c>
      <c r="L61" s="9"/>
    </row>
    <row r="62" spans="1:12" s="8" customFormat="1" ht="15" thickBot="1" x14ac:dyDescent="0.35">
      <c r="A62" s="5" t="s">
        <v>290</v>
      </c>
      <c r="B62" s="6" t="s">
        <v>83</v>
      </c>
      <c r="C62" s="6">
        <v>5</v>
      </c>
      <c r="D62" s="6" t="s">
        <v>67</v>
      </c>
      <c r="E62" s="6" t="s">
        <v>331</v>
      </c>
      <c r="F62" s="7">
        <f t="shared" si="4"/>
        <v>5259.01</v>
      </c>
      <c r="G62" s="7">
        <v>0</v>
      </c>
      <c r="H62" s="7">
        <f t="shared" si="5"/>
        <v>276.79000000000002</v>
      </c>
      <c r="I62" s="7">
        <v>17309.733</v>
      </c>
      <c r="J62" s="7">
        <v>5535.8</v>
      </c>
      <c r="L62" s="9"/>
    </row>
    <row r="63" spans="1:12" s="8" customFormat="1" ht="15" thickBot="1" x14ac:dyDescent="0.35">
      <c r="A63" s="5" t="s">
        <v>291</v>
      </c>
      <c r="B63" s="6" t="s">
        <v>90</v>
      </c>
      <c r="C63" s="6">
        <v>5</v>
      </c>
      <c r="D63" s="6" t="s">
        <v>67</v>
      </c>
      <c r="E63" s="6" t="s">
        <v>331</v>
      </c>
      <c r="F63" s="7">
        <f t="shared" si="4"/>
        <v>10830.475</v>
      </c>
      <c r="G63" s="7">
        <v>0</v>
      </c>
      <c r="H63" s="7">
        <f t="shared" si="5"/>
        <v>570.02499999999998</v>
      </c>
      <c r="I63" s="7">
        <v>35606.180999999997</v>
      </c>
      <c r="J63" s="7">
        <v>11400.5</v>
      </c>
      <c r="L63" s="9"/>
    </row>
    <row r="64" spans="1:12" s="8" customFormat="1" ht="15" thickBot="1" x14ac:dyDescent="0.35">
      <c r="A64" s="5" t="s">
        <v>91</v>
      </c>
      <c r="B64" s="6" t="s">
        <v>92</v>
      </c>
      <c r="C64" s="6">
        <v>5</v>
      </c>
      <c r="D64" s="6" t="s">
        <v>93</v>
      </c>
      <c r="E64" s="6" t="s">
        <v>331</v>
      </c>
      <c r="F64" s="7">
        <f t="shared" si="4"/>
        <v>10352.054999999998</v>
      </c>
      <c r="G64" s="7">
        <v>0</v>
      </c>
      <c r="H64" s="7">
        <f t="shared" si="5"/>
        <v>544.84500000000003</v>
      </c>
      <c r="I64" s="7">
        <v>36240.713000000003</v>
      </c>
      <c r="J64" s="7">
        <v>10896.9</v>
      </c>
      <c r="L64" s="9"/>
    </row>
    <row r="65" spans="1:12" s="8" customFormat="1" ht="15" thickBot="1" x14ac:dyDescent="0.35">
      <c r="A65" s="5" t="s">
        <v>94</v>
      </c>
      <c r="B65" s="6" t="s">
        <v>95</v>
      </c>
      <c r="C65" s="6">
        <v>5</v>
      </c>
      <c r="D65" s="6" t="s">
        <v>93</v>
      </c>
      <c r="E65" s="6" t="s">
        <v>331</v>
      </c>
      <c r="F65" s="7">
        <f t="shared" si="4"/>
        <v>11851.25</v>
      </c>
      <c r="G65" s="7">
        <v>0</v>
      </c>
      <c r="H65" s="7">
        <f t="shared" si="5"/>
        <v>623.75</v>
      </c>
      <c r="I65" s="7">
        <v>38998</v>
      </c>
      <c r="J65" s="7">
        <v>12475</v>
      </c>
      <c r="L65" s="9"/>
    </row>
    <row r="66" spans="1:12" s="8" customFormat="1" ht="15" thickBot="1" x14ac:dyDescent="0.35">
      <c r="A66" s="5" t="s">
        <v>98</v>
      </c>
      <c r="B66" s="6" t="s">
        <v>99</v>
      </c>
      <c r="C66" s="6">
        <v>5</v>
      </c>
      <c r="D66" s="6" t="s">
        <v>93</v>
      </c>
      <c r="E66" s="6" t="s">
        <v>331</v>
      </c>
      <c r="F66" s="7">
        <f t="shared" si="4"/>
        <v>18000.505000000001</v>
      </c>
      <c r="G66" s="7">
        <v>0</v>
      </c>
      <c r="H66" s="7">
        <f t="shared" si="5"/>
        <v>947.3950000000001</v>
      </c>
      <c r="I66" s="7">
        <v>59232</v>
      </c>
      <c r="J66" s="7">
        <v>18947.900000000001</v>
      </c>
      <c r="L66" s="9"/>
    </row>
    <row r="67" spans="1:12" s="8" customFormat="1" ht="15" thickBot="1" x14ac:dyDescent="0.35">
      <c r="A67" s="5" t="s">
        <v>96</v>
      </c>
      <c r="B67" s="6" t="s">
        <v>97</v>
      </c>
      <c r="C67" s="6">
        <v>5</v>
      </c>
      <c r="D67" s="6" t="s">
        <v>93</v>
      </c>
      <c r="E67" s="6" t="s">
        <v>331</v>
      </c>
      <c r="F67" s="7">
        <f t="shared" si="4"/>
        <v>27877.844999999998</v>
      </c>
      <c r="G67" s="7">
        <v>0</v>
      </c>
      <c r="H67" s="7">
        <f t="shared" si="5"/>
        <v>1467.2550000000001</v>
      </c>
      <c r="I67" s="7">
        <v>91591.02</v>
      </c>
      <c r="J67" s="7">
        <v>29345.1</v>
      </c>
      <c r="L67" s="9"/>
    </row>
    <row r="68" spans="1:12" s="8" customFormat="1" ht="15" thickBot="1" x14ac:dyDescent="0.35">
      <c r="A68" s="5" t="s">
        <v>100</v>
      </c>
      <c r="B68" s="6" t="s">
        <v>101</v>
      </c>
      <c r="C68" s="6">
        <v>5</v>
      </c>
      <c r="D68" s="6" t="s">
        <v>93</v>
      </c>
      <c r="E68" s="6" t="s">
        <v>331</v>
      </c>
      <c r="F68" s="7">
        <f t="shared" si="4"/>
        <v>7158.44</v>
      </c>
      <c r="G68" s="7">
        <v>0</v>
      </c>
      <c r="H68" s="7">
        <f t="shared" si="5"/>
        <v>376.76</v>
      </c>
      <c r="I68" s="7">
        <v>23562</v>
      </c>
      <c r="J68" s="7">
        <v>7535.2</v>
      </c>
      <c r="L68" s="9"/>
    </row>
    <row r="69" spans="1:12" s="8" customFormat="1" ht="15" thickBot="1" x14ac:dyDescent="0.35">
      <c r="A69" s="5" t="s">
        <v>102</v>
      </c>
      <c r="B69" s="6" t="s">
        <v>103</v>
      </c>
      <c r="C69" s="6">
        <v>5</v>
      </c>
      <c r="D69" s="6" t="s">
        <v>93</v>
      </c>
      <c r="E69" s="6" t="s">
        <v>331</v>
      </c>
      <c r="F69" s="7">
        <f t="shared" si="4"/>
        <v>4447.0450000000001</v>
      </c>
      <c r="G69" s="7">
        <v>0</v>
      </c>
      <c r="H69" s="7">
        <f t="shared" si="5"/>
        <v>234.05500000000004</v>
      </c>
      <c r="I69" s="7">
        <v>14626.558999999999</v>
      </c>
      <c r="J69" s="7">
        <v>4681.1000000000004</v>
      </c>
      <c r="L69" s="9"/>
    </row>
    <row r="70" spans="1:12" s="8" customFormat="1" ht="15" thickBot="1" x14ac:dyDescent="0.35">
      <c r="A70" s="5" t="s">
        <v>104</v>
      </c>
      <c r="B70" s="6" t="s">
        <v>105</v>
      </c>
      <c r="C70" s="6">
        <v>5</v>
      </c>
      <c r="D70" s="6" t="s">
        <v>93</v>
      </c>
      <c r="E70" s="6" t="s">
        <v>331</v>
      </c>
      <c r="F70" s="7">
        <f t="shared" si="4"/>
        <v>7855.17</v>
      </c>
      <c r="G70" s="7">
        <v>0</v>
      </c>
      <c r="H70" s="7">
        <f t="shared" si="5"/>
        <v>413.43000000000006</v>
      </c>
      <c r="I70" s="7">
        <v>25881.645</v>
      </c>
      <c r="J70" s="7">
        <v>8268.6</v>
      </c>
      <c r="L70" s="9"/>
    </row>
    <row r="71" spans="1:12" s="8" customFormat="1" ht="15" thickBot="1" x14ac:dyDescent="0.35">
      <c r="A71" s="5" t="s">
        <v>106</v>
      </c>
      <c r="B71" s="6" t="s">
        <v>107</v>
      </c>
      <c r="C71" s="6">
        <v>5</v>
      </c>
      <c r="D71" s="6" t="s">
        <v>93</v>
      </c>
      <c r="E71" s="6" t="s">
        <v>331</v>
      </c>
      <c r="F71" s="7">
        <f t="shared" si="4"/>
        <v>12075.355</v>
      </c>
      <c r="G71" s="7">
        <v>0</v>
      </c>
      <c r="H71" s="7">
        <f t="shared" si="5"/>
        <v>635.54500000000007</v>
      </c>
      <c r="I71" s="7">
        <v>39758</v>
      </c>
      <c r="J71" s="7">
        <v>12710.9</v>
      </c>
      <c r="L71" s="9"/>
    </row>
    <row r="72" spans="1:12" s="8" customFormat="1" ht="15" thickBot="1" x14ac:dyDescent="0.35">
      <c r="A72" s="5" t="s">
        <v>108</v>
      </c>
      <c r="B72" s="6" t="s">
        <v>109</v>
      </c>
      <c r="C72" s="6">
        <v>5</v>
      </c>
      <c r="D72" s="6" t="s">
        <v>93</v>
      </c>
      <c r="E72" s="6" t="s">
        <v>331</v>
      </c>
      <c r="F72" s="7">
        <f t="shared" si="4"/>
        <v>9475.6799999999985</v>
      </c>
      <c r="G72" s="7">
        <v>0</v>
      </c>
      <c r="H72" s="7">
        <f t="shared" si="5"/>
        <v>498.72</v>
      </c>
      <c r="I72" s="7">
        <v>31237.219000000001</v>
      </c>
      <c r="J72" s="7">
        <v>9974.4</v>
      </c>
      <c r="L72" s="9"/>
    </row>
    <row r="73" spans="1:12" s="8" customFormat="1" ht="15" thickBot="1" x14ac:dyDescent="0.35">
      <c r="A73" s="5" t="s">
        <v>110</v>
      </c>
      <c r="B73" s="6" t="s">
        <v>111</v>
      </c>
      <c r="C73" s="6">
        <v>5</v>
      </c>
      <c r="D73" s="6" t="s">
        <v>93</v>
      </c>
      <c r="E73" s="6" t="s">
        <v>331</v>
      </c>
      <c r="F73" s="7">
        <f t="shared" si="4"/>
        <v>5253.5950000000003</v>
      </c>
      <c r="G73" s="7">
        <v>0</v>
      </c>
      <c r="H73" s="7">
        <f t="shared" si="5"/>
        <v>276.50500000000005</v>
      </c>
      <c r="I73" s="7">
        <v>17266</v>
      </c>
      <c r="J73" s="7">
        <v>5530.1</v>
      </c>
      <c r="L73" s="9"/>
    </row>
    <row r="74" spans="1:12" s="8" customFormat="1" ht="15" thickBot="1" x14ac:dyDescent="0.35">
      <c r="A74" s="5" t="s">
        <v>112</v>
      </c>
      <c r="B74" s="6" t="s">
        <v>113</v>
      </c>
      <c r="C74" s="6">
        <v>5</v>
      </c>
      <c r="D74" s="6" t="s">
        <v>93</v>
      </c>
      <c r="E74" s="6" t="s">
        <v>331</v>
      </c>
      <c r="F74" s="7">
        <f t="shared" si="4"/>
        <v>4111.3149999999996</v>
      </c>
      <c r="G74" s="7">
        <v>0</v>
      </c>
      <c r="H74" s="7">
        <f t="shared" si="5"/>
        <v>216.38499999999999</v>
      </c>
      <c r="I74" s="7">
        <v>13546.266</v>
      </c>
      <c r="J74" s="7">
        <v>4327.7</v>
      </c>
      <c r="L74" s="9"/>
    </row>
    <row r="75" spans="1:12" s="8" customFormat="1" ht="15" thickBot="1" x14ac:dyDescent="0.35">
      <c r="A75" s="5" t="s">
        <v>114</v>
      </c>
      <c r="B75" s="6" t="s">
        <v>115</v>
      </c>
      <c r="C75" s="6">
        <v>5</v>
      </c>
      <c r="D75" s="6" t="s">
        <v>93</v>
      </c>
      <c r="E75" s="6" t="s">
        <v>331</v>
      </c>
      <c r="F75" s="7">
        <f t="shared" si="4"/>
        <v>6684.579999999999</v>
      </c>
      <c r="G75" s="7">
        <v>0</v>
      </c>
      <c r="H75" s="7">
        <f t="shared" si="5"/>
        <v>351.82</v>
      </c>
      <c r="I75" s="7">
        <v>21985</v>
      </c>
      <c r="J75" s="7">
        <v>7036.4</v>
      </c>
      <c r="L75" s="9"/>
    </row>
    <row r="76" spans="1:12" s="8" customFormat="1" ht="15" thickBot="1" x14ac:dyDescent="0.35">
      <c r="A76" s="5" t="s">
        <v>116</v>
      </c>
      <c r="B76" s="6" t="s">
        <v>117</v>
      </c>
      <c r="C76" s="6">
        <v>5</v>
      </c>
      <c r="D76" s="6" t="s">
        <v>93</v>
      </c>
      <c r="E76" s="6" t="s">
        <v>331</v>
      </c>
      <c r="F76" s="7">
        <f t="shared" si="4"/>
        <v>4378.3599999999997</v>
      </c>
      <c r="G76" s="7">
        <v>0</v>
      </c>
      <c r="H76" s="7">
        <f t="shared" si="5"/>
        <v>230.44000000000003</v>
      </c>
      <c r="I76" s="7">
        <v>14418</v>
      </c>
      <c r="J76" s="7">
        <v>4608.8</v>
      </c>
      <c r="L76" s="9"/>
    </row>
    <row r="77" spans="1:12" s="8" customFormat="1" ht="15" thickBot="1" x14ac:dyDescent="0.35">
      <c r="A77" s="5" t="s">
        <v>120</v>
      </c>
      <c r="B77" s="6" t="s">
        <v>121</v>
      </c>
      <c r="C77" s="6">
        <v>10</v>
      </c>
      <c r="D77" s="6" t="s">
        <v>93</v>
      </c>
      <c r="E77" s="6" t="s">
        <v>331</v>
      </c>
      <c r="F77" s="7">
        <f>J77*0.9</f>
        <v>15558.93</v>
      </c>
      <c r="G77" s="7">
        <v>0</v>
      </c>
      <c r="H77" s="7">
        <f>J77*0.1</f>
        <v>1728.7700000000002</v>
      </c>
      <c r="I77" s="7">
        <v>56280.245000000003</v>
      </c>
      <c r="J77" s="7">
        <v>17287.7</v>
      </c>
      <c r="L77" s="9"/>
    </row>
    <row r="78" spans="1:12" s="8" customFormat="1" ht="15" thickBot="1" x14ac:dyDescent="0.35">
      <c r="A78" s="5" t="s">
        <v>118</v>
      </c>
      <c r="B78" s="6" t="s">
        <v>119</v>
      </c>
      <c r="C78" s="6">
        <v>5</v>
      </c>
      <c r="D78" s="6" t="s">
        <v>93</v>
      </c>
      <c r="E78" s="6" t="s">
        <v>331</v>
      </c>
      <c r="F78" s="7">
        <f t="shared" ref="F78" si="6">J78*0.95</f>
        <v>81418.324999999997</v>
      </c>
      <c r="G78" s="7">
        <v>0</v>
      </c>
      <c r="H78" s="7">
        <f t="shared" ref="H78" si="7">J78*0.05</f>
        <v>4285.1750000000002</v>
      </c>
      <c r="I78" s="7">
        <v>267958.21999999997</v>
      </c>
      <c r="J78" s="7">
        <v>85703.5</v>
      </c>
      <c r="L78" s="9"/>
    </row>
    <row r="79" spans="1:12" ht="15" thickBot="1" x14ac:dyDescent="0.35">
      <c r="A79" s="10" t="s">
        <v>122</v>
      </c>
      <c r="B79" s="11"/>
      <c r="C79" s="11"/>
      <c r="D79" s="11"/>
      <c r="E79" s="12"/>
      <c r="F79" s="3">
        <f>SUM(F2:F78)</f>
        <v>4062206.9979999997</v>
      </c>
      <c r="G79" s="3">
        <f>SUM(G2:G78)</f>
        <v>35693.797500000001</v>
      </c>
      <c r="H79" s="3">
        <f>SUM(H2:H78)</f>
        <v>407349.89200000005</v>
      </c>
      <c r="I79" s="4">
        <f>SUM(I2:I78)</f>
        <v>14157275.475999998</v>
      </c>
      <c r="J79" s="4">
        <f>SUM(J2:J78)</f>
        <v>4480977.9200000009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306</v>
      </c>
      <c r="B2" s="6" t="s">
        <v>308</v>
      </c>
      <c r="C2" s="6">
        <v>10</v>
      </c>
      <c r="D2" s="6" t="s">
        <v>10</v>
      </c>
      <c r="E2" s="6" t="s">
        <v>332</v>
      </c>
      <c r="F2" s="7">
        <f>J2*0.9</f>
        <v>211569.03000000003</v>
      </c>
      <c r="G2" s="7">
        <v>0</v>
      </c>
      <c r="H2" s="7">
        <f>J2*0.1</f>
        <v>23507.670000000002</v>
      </c>
      <c r="I2" s="7">
        <v>746846.23899999994</v>
      </c>
      <c r="J2" s="7">
        <v>235076.7</v>
      </c>
      <c r="L2" s="9"/>
    </row>
    <row r="3" spans="1:12" s="8" customFormat="1" ht="15" thickBot="1" x14ac:dyDescent="0.35">
      <c r="A3" s="5" t="s">
        <v>19</v>
      </c>
      <c r="B3" s="6" t="s">
        <v>309</v>
      </c>
      <c r="C3" s="6">
        <v>10</v>
      </c>
      <c r="D3" s="6" t="s">
        <v>10</v>
      </c>
      <c r="E3" s="6" t="s">
        <v>332</v>
      </c>
      <c r="F3" s="7">
        <f t="shared" ref="F3:F21" si="0">J3*0.9</f>
        <v>143956.26</v>
      </c>
      <c r="G3" s="7">
        <v>0</v>
      </c>
      <c r="H3" s="7">
        <f t="shared" ref="H3:H21" si="1">J3*0.1</f>
        <v>15995.14</v>
      </c>
      <c r="I3" s="7">
        <v>502653.75300000003</v>
      </c>
      <c r="J3" s="7">
        <v>159951.4</v>
      </c>
      <c r="L3" s="9"/>
    </row>
    <row r="4" spans="1:12" s="8" customFormat="1" ht="15" thickBot="1" x14ac:dyDescent="0.35">
      <c r="A4" s="5" t="s">
        <v>11</v>
      </c>
      <c r="B4" s="6" t="s">
        <v>310</v>
      </c>
      <c r="C4" s="6">
        <v>10</v>
      </c>
      <c r="D4" s="6" t="s">
        <v>10</v>
      </c>
      <c r="E4" s="6" t="s">
        <v>332</v>
      </c>
      <c r="F4" s="7">
        <f t="shared" si="0"/>
        <v>35192.700000000004</v>
      </c>
      <c r="G4" s="7">
        <v>0</v>
      </c>
      <c r="H4" s="7">
        <f t="shared" si="1"/>
        <v>3910.3</v>
      </c>
      <c r="I4" s="7">
        <v>126800.855</v>
      </c>
      <c r="J4" s="7">
        <v>39103</v>
      </c>
      <c r="L4" s="9"/>
    </row>
    <row r="5" spans="1:12" s="8" customFormat="1" ht="15" thickBot="1" x14ac:dyDescent="0.35">
      <c r="A5" s="5" t="s">
        <v>24</v>
      </c>
      <c r="B5" s="6" t="s">
        <v>311</v>
      </c>
      <c r="C5" s="6">
        <v>10</v>
      </c>
      <c r="D5" s="6" t="s">
        <v>10</v>
      </c>
      <c r="E5" s="6" t="s">
        <v>332</v>
      </c>
      <c r="F5" s="7">
        <f t="shared" si="0"/>
        <v>164887.29</v>
      </c>
      <c r="G5" s="7">
        <v>0</v>
      </c>
      <c r="H5" s="7">
        <f t="shared" si="1"/>
        <v>18320.810000000001</v>
      </c>
      <c r="I5" s="7">
        <v>578466.66099999996</v>
      </c>
      <c r="J5" s="7">
        <v>183208.1</v>
      </c>
      <c r="L5" s="9"/>
    </row>
    <row r="6" spans="1:12" s="8" customFormat="1" ht="15" thickBot="1" x14ac:dyDescent="0.35">
      <c r="A6" s="5" t="s">
        <v>12</v>
      </c>
      <c r="B6" s="6" t="s">
        <v>312</v>
      </c>
      <c r="C6" s="6">
        <v>10</v>
      </c>
      <c r="D6" s="6" t="s">
        <v>10</v>
      </c>
      <c r="E6" s="6" t="s">
        <v>332</v>
      </c>
      <c r="F6" s="7">
        <f t="shared" si="0"/>
        <v>86687.640000000014</v>
      </c>
      <c r="G6" s="7">
        <v>0</v>
      </c>
      <c r="H6" s="7">
        <f t="shared" si="1"/>
        <v>9631.9600000000009</v>
      </c>
      <c r="I6" s="7">
        <v>309755.10499999998</v>
      </c>
      <c r="J6" s="7">
        <v>96319.6</v>
      </c>
      <c r="L6" s="9"/>
    </row>
    <row r="7" spans="1:12" s="8" customFormat="1" ht="15" thickBot="1" x14ac:dyDescent="0.35">
      <c r="A7" s="5" t="s">
        <v>20</v>
      </c>
      <c r="B7" s="6" t="s">
        <v>313</v>
      </c>
      <c r="C7" s="6">
        <v>10</v>
      </c>
      <c r="D7" s="6" t="s">
        <v>10</v>
      </c>
      <c r="E7" s="6" t="s">
        <v>332</v>
      </c>
      <c r="F7" s="7">
        <f t="shared" si="0"/>
        <v>100729.08</v>
      </c>
      <c r="G7" s="7">
        <v>0</v>
      </c>
      <c r="H7" s="7">
        <f t="shared" si="1"/>
        <v>11192.12</v>
      </c>
      <c r="I7" s="7">
        <v>352630.56699999998</v>
      </c>
      <c r="J7" s="7">
        <v>111921.2</v>
      </c>
      <c r="L7" s="9"/>
    </row>
    <row r="8" spans="1:12" s="8" customFormat="1" ht="15" thickBot="1" x14ac:dyDescent="0.35">
      <c r="A8" s="5" t="s">
        <v>13</v>
      </c>
      <c r="B8" s="6" t="s">
        <v>314</v>
      </c>
      <c r="C8" s="6">
        <v>10</v>
      </c>
      <c r="D8" s="6" t="s">
        <v>10</v>
      </c>
      <c r="E8" s="6" t="s">
        <v>332</v>
      </c>
      <c r="F8" s="7">
        <f t="shared" si="0"/>
        <v>75828.06</v>
      </c>
      <c r="G8" s="7">
        <v>0</v>
      </c>
      <c r="H8" s="7">
        <f t="shared" si="1"/>
        <v>8425.34</v>
      </c>
      <c r="I8" s="7">
        <v>270960.79499999998</v>
      </c>
      <c r="J8" s="7">
        <v>84253.4</v>
      </c>
      <c r="L8" s="9"/>
    </row>
    <row r="9" spans="1:12" s="8" customFormat="1" ht="15" thickBot="1" x14ac:dyDescent="0.35">
      <c r="A9" s="5" t="s">
        <v>21</v>
      </c>
      <c r="B9" s="6" t="s">
        <v>315</v>
      </c>
      <c r="C9" s="6">
        <v>10</v>
      </c>
      <c r="D9" s="6" t="s">
        <v>10</v>
      </c>
      <c r="E9" s="6" t="s">
        <v>332</v>
      </c>
      <c r="F9" s="7">
        <f t="shared" si="0"/>
        <v>222714.36</v>
      </c>
      <c r="G9" s="7">
        <v>0</v>
      </c>
      <c r="H9" s="7">
        <f t="shared" si="1"/>
        <v>24746.04</v>
      </c>
      <c r="I9" s="7">
        <v>777761.81400000001</v>
      </c>
      <c r="J9" s="7">
        <v>247460.4</v>
      </c>
      <c r="L9" s="9"/>
    </row>
    <row r="10" spans="1:12" s="8" customFormat="1" ht="15" thickBot="1" x14ac:dyDescent="0.35">
      <c r="A10" s="5" t="s">
        <v>25</v>
      </c>
      <c r="B10" s="6" t="s">
        <v>316</v>
      </c>
      <c r="C10" s="6">
        <v>10</v>
      </c>
      <c r="D10" s="6" t="s">
        <v>10</v>
      </c>
      <c r="E10" s="6" t="s">
        <v>332</v>
      </c>
      <c r="F10" s="7">
        <f t="shared" si="0"/>
        <v>62658</v>
      </c>
      <c r="G10" s="7">
        <v>0</v>
      </c>
      <c r="H10" s="7">
        <f t="shared" si="1"/>
        <v>6962</v>
      </c>
      <c r="I10" s="7">
        <v>221371.557</v>
      </c>
      <c r="J10" s="7">
        <v>69620</v>
      </c>
      <c r="L10" s="9"/>
    </row>
    <row r="11" spans="1:12" s="8" customFormat="1" ht="15" thickBot="1" x14ac:dyDescent="0.35">
      <c r="A11" s="5" t="s">
        <v>22</v>
      </c>
      <c r="B11" s="6" t="s">
        <v>317</v>
      </c>
      <c r="C11" s="6">
        <v>10</v>
      </c>
      <c r="D11" s="6" t="s">
        <v>10</v>
      </c>
      <c r="E11" s="6" t="s">
        <v>332</v>
      </c>
      <c r="F11" s="7">
        <f t="shared" si="0"/>
        <v>33859.170000000006</v>
      </c>
      <c r="G11" s="7">
        <v>0</v>
      </c>
      <c r="H11" s="7">
        <f t="shared" si="1"/>
        <v>3762.1300000000006</v>
      </c>
      <c r="I11" s="7">
        <v>118726.202</v>
      </c>
      <c r="J11" s="7">
        <v>37621.300000000003</v>
      </c>
      <c r="L11" s="9"/>
    </row>
    <row r="12" spans="1:12" s="8" customFormat="1" ht="15" thickBot="1" x14ac:dyDescent="0.35">
      <c r="A12" s="5" t="s">
        <v>26</v>
      </c>
      <c r="B12" s="6" t="s">
        <v>318</v>
      </c>
      <c r="C12" s="6">
        <v>10</v>
      </c>
      <c r="D12" s="6" t="s">
        <v>10</v>
      </c>
      <c r="E12" s="6" t="s">
        <v>332</v>
      </c>
      <c r="F12" s="7">
        <f t="shared" si="0"/>
        <v>102279.87000000001</v>
      </c>
      <c r="G12" s="7">
        <v>0</v>
      </c>
      <c r="H12" s="7">
        <f t="shared" si="1"/>
        <v>11364.43</v>
      </c>
      <c r="I12" s="7">
        <v>361762.06400000001</v>
      </c>
      <c r="J12" s="7">
        <v>113644.3</v>
      </c>
      <c r="L12" s="9"/>
    </row>
    <row r="13" spans="1:12" s="8" customFormat="1" ht="15" thickBot="1" x14ac:dyDescent="0.35">
      <c r="A13" s="5" t="s">
        <v>23</v>
      </c>
      <c r="B13" s="6" t="s">
        <v>319</v>
      </c>
      <c r="C13" s="6">
        <v>10</v>
      </c>
      <c r="D13" s="6" t="s">
        <v>10</v>
      </c>
      <c r="E13" s="6" t="s">
        <v>332</v>
      </c>
      <c r="F13" s="7">
        <f t="shared" si="0"/>
        <v>42037.11</v>
      </c>
      <c r="G13" s="7">
        <v>0</v>
      </c>
      <c r="H13" s="7">
        <f t="shared" si="1"/>
        <v>4670.79</v>
      </c>
      <c r="I13" s="7">
        <v>149663.726</v>
      </c>
      <c r="J13" s="7">
        <v>46707.9</v>
      </c>
      <c r="L13" s="9"/>
    </row>
    <row r="14" spans="1:12" s="8" customFormat="1" ht="15" thickBot="1" x14ac:dyDescent="0.35">
      <c r="A14" s="5" t="s">
        <v>14</v>
      </c>
      <c r="B14" s="6" t="s">
        <v>320</v>
      </c>
      <c r="C14" s="6">
        <v>10</v>
      </c>
      <c r="D14" s="6" t="s">
        <v>10</v>
      </c>
      <c r="E14" s="6" t="s">
        <v>332</v>
      </c>
      <c r="F14" s="7">
        <f t="shared" si="0"/>
        <v>68385.42</v>
      </c>
      <c r="G14" s="7">
        <v>0</v>
      </c>
      <c r="H14" s="7">
        <f t="shared" si="1"/>
        <v>7598.380000000001</v>
      </c>
      <c r="I14" s="7">
        <v>243956.40400000001</v>
      </c>
      <c r="J14" s="7">
        <v>75983.8</v>
      </c>
      <c r="L14" s="9"/>
    </row>
    <row r="15" spans="1:12" s="8" customFormat="1" ht="15" thickBot="1" x14ac:dyDescent="0.35">
      <c r="A15" s="5" t="s">
        <v>307</v>
      </c>
      <c r="B15" s="6" t="s">
        <v>321</v>
      </c>
      <c r="C15" s="6">
        <v>10</v>
      </c>
      <c r="D15" s="6" t="s">
        <v>10</v>
      </c>
      <c r="E15" s="6" t="s">
        <v>332</v>
      </c>
      <c r="F15" s="7">
        <f t="shared" si="0"/>
        <v>189599.85</v>
      </c>
      <c r="G15" s="7">
        <v>0</v>
      </c>
      <c r="H15" s="7">
        <f t="shared" si="1"/>
        <v>21066.65</v>
      </c>
      <c r="I15" s="7">
        <v>664852.14300000004</v>
      </c>
      <c r="J15" s="7">
        <v>210666.5</v>
      </c>
      <c r="L15" s="9"/>
    </row>
    <row r="16" spans="1:12" s="8" customFormat="1" ht="15" thickBot="1" x14ac:dyDescent="0.35">
      <c r="A16" s="5" t="s">
        <v>15</v>
      </c>
      <c r="B16" s="6" t="s">
        <v>322</v>
      </c>
      <c r="C16" s="6">
        <v>10</v>
      </c>
      <c r="D16" s="6" t="s">
        <v>10</v>
      </c>
      <c r="E16" s="6" t="s">
        <v>332</v>
      </c>
      <c r="F16" s="7">
        <f t="shared" si="0"/>
        <v>55470.87</v>
      </c>
      <c r="G16" s="7">
        <v>0</v>
      </c>
      <c r="H16" s="7">
        <f t="shared" si="1"/>
        <v>6163.43</v>
      </c>
      <c r="I16" s="7">
        <v>198738.261</v>
      </c>
      <c r="J16" s="7">
        <v>61634.3</v>
      </c>
      <c r="L16" s="9"/>
    </row>
    <row r="17" spans="1:12" s="8" customFormat="1" ht="15" thickBot="1" x14ac:dyDescent="0.35">
      <c r="A17" s="5" t="s">
        <v>27</v>
      </c>
      <c r="B17" s="6" t="s">
        <v>323</v>
      </c>
      <c r="C17" s="6">
        <v>10</v>
      </c>
      <c r="D17" s="6" t="s">
        <v>10</v>
      </c>
      <c r="E17" s="6" t="s">
        <v>332</v>
      </c>
      <c r="F17" s="7">
        <f t="shared" si="0"/>
        <v>47255.670000000006</v>
      </c>
      <c r="G17" s="7">
        <v>0</v>
      </c>
      <c r="H17" s="7">
        <f t="shared" si="1"/>
        <v>5250.630000000001</v>
      </c>
      <c r="I17" s="7">
        <v>169075.37599999999</v>
      </c>
      <c r="J17" s="7">
        <v>52506.3</v>
      </c>
      <c r="L17" s="9"/>
    </row>
    <row r="18" spans="1:12" s="8" customFormat="1" ht="15" thickBot="1" x14ac:dyDescent="0.35">
      <c r="A18" s="5" t="s">
        <v>28</v>
      </c>
      <c r="B18" s="6" t="s">
        <v>324</v>
      </c>
      <c r="C18" s="6">
        <v>10</v>
      </c>
      <c r="D18" s="6" t="s">
        <v>10</v>
      </c>
      <c r="E18" s="6" t="s">
        <v>332</v>
      </c>
      <c r="F18" s="7">
        <f t="shared" si="0"/>
        <v>42151.950000000004</v>
      </c>
      <c r="G18" s="7">
        <v>0</v>
      </c>
      <c r="H18" s="7">
        <f t="shared" si="1"/>
        <v>4683.55</v>
      </c>
      <c r="I18" s="7">
        <v>147538.215</v>
      </c>
      <c r="J18" s="7">
        <v>46835.5</v>
      </c>
      <c r="L18" s="9"/>
    </row>
    <row r="19" spans="1:12" s="8" customFormat="1" ht="15" thickBot="1" x14ac:dyDescent="0.35">
      <c r="A19" s="5" t="s">
        <v>16</v>
      </c>
      <c r="B19" s="6" t="s">
        <v>325</v>
      </c>
      <c r="C19" s="6">
        <v>10</v>
      </c>
      <c r="D19" s="6" t="s">
        <v>10</v>
      </c>
      <c r="E19" s="6" t="s">
        <v>332</v>
      </c>
      <c r="F19" s="7">
        <f t="shared" si="0"/>
        <v>37923.39</v>
      </c>
      <c r="G19" s="7">
        <v>0</v>
      </c>
      <c r="H19" s="7">
        <f t="shared" si="1"/>
        <v>4213.71</v>
      </c>
      <c r="I19" s="7">
        <v>134281.46799999999</v>
      </c>
      <c r="J19" s="7">
        <v>42137.1</v>
      </c>
      <c r="L19" s="9"/>
    </row>
    <row r="20" spans="1:12" s="8" customFormat="1" ht="15" thickBot="1" x14ac:dyDescent="0.35">
      <c r="A20" s="5" t="s">
        <v>17</v>
      </c>
      <c r="B20" s="6" t="s">
        <v>326</v>
      </c>
      <c r="C20" s="6">
        <v>10</v>
      </c>
      <c r="D20" s="6" t="s">
        <v>10</v>
      </c>
      <c r="E20" s="6" t="s">
        <v>332</v>
      </c>
      <c r="F20" s="7">
        <f t="shared" si="0"/>
        <v>75468.600000000006</v>
      </c>
      <c r="G20" s="7">
        <v>0</v>
      </c>
      <c r="H20" s="7">
        <f t="shared" si="1"/>
        <v>8385.4</v>
      </c>
      <c r="I20" s="7">
        <v>268933.30599999998</v>
      </c>
      <c r="J20" s="7">
        <v>83854</v>
      </c>
      <c r="L20" s="9"/>
    </row>
    <row r="21" spans="1:12" s="8" customFormat="1" ht="15" thickBot="1" x14ac:dyDescent="0.35">
      <c r="A21" s="5" t="s">
        <v>18</v>
      </c>
      <c r="B21" s="6" t="s">
        <v>327</v>
      </c>
      <c r="C21" s="6">
        <v>10</v>
      </c>
      <c r="D21" s="6" t="s">
        <v>10</v>
      </c>
      <c r="E21" s="6" t="s">
        <v>332</v>
      </c>
      <c r="F21" s="7">
        <f t="shared" si="0"/>
        <v>77168.7</v>
      </c>
      <c r="G21" s="7">
        <v>0</v>
      </c>
      <c r="H21" s="7">
        <f t="shared" si="1"/>
        <v>8574.3000000000011</v>
      </c>
      <c r="I21" s="7">
        <v>273899.7</v>
      </c>
      <c r="J21" s="7">
        <v>85743</v>
      </c>
      <c r="L21" s="9"/>
    </row>
    <row r="22" spans="1:12" s="8" customFormat="1" ht="15" thickBot="1" x14ac:dyDescent="0.35">
      <c r="A22" s="5" t="s">
        <v>64</v>
      </c>
      <c r="B22" s="6" t="s">
        <v>65</v>
      </c>
      <c r="C22" s="6">
        <v>10</v>
      </c>
      <c r="D22" s="6" t="s">
        <v>31</v>
      </c>
      <c r="E22" s="6" t="s">
        <v>332</v>
      </c>
      <c r="F22" s="7">
        <f>J22*0.9</f>
        <v>130274.73000000001</v>
      </c>
      <c r="G22" s="7">
        <f>I22*0.1</f>
        <v>45343.333500000008</v>
      </c>
      <c r="H22" s="7">
        <v>0</v>
      </c>
      <c r="I22" s="7">
        <v>453433.33500000002</v>
      </c>
      <c r="J22" s="7">
        <v>144749.70000000001</v>
      </c>
      <c r="L22" s="9"/>
    </row>
    <row r="23" spans="1:12" s="8" customFormat="1" ht="15" thickBot="1" x14ac:dyDescent="0.35">
      <c r="A23" s="5" t="s">
        <v>48</v>
      </c>
      <c r="B23" s="6" t="s">
        <v>49</v>
      </c>
      <c r="C23" s="6">
        <v>10</v>
      </c>
      <c r="D23" s="6" t="s">
        <v>31</v>
      </c>
      <c r="E23" s="6" t="s">
        <v>332</v>
      </c>
      <c r="F23" s="7">
        <f t="shared" ref="F23:F39" si="2">J23*0.9</f>
        <v>30718.079999999998</v>
      </c>
      <c r="G23" s="7">
        <v>0</v>
      </c>
      <c r="H23" s="7">
        <f t="shared" ref="H23:H39" si="3">J23*0.1</f>
        <v>3413.12</v>
      </c>
      <c r="I23" s="7">
        <v>109505.77899999999</v>
      </c>
      <c r="J23" s="7">
        <v>34131.199999999997</v>
      </c>
      <c r="L23" s="9"/>
    </row>
    <row r="24" spans="1:12" s="8" customFormat="1" ht="15" thickBot="1" x14ac:dyDescent="0.35">
      <c r="A24" s="5" t="s">
        <v>29</v>
      </c>
      <c r="B24" s="6" t="s">
        <v>30</v>
      </c>
      <c r="C24" s="6">
        <v>10</v>
      </c>
      <c r="D24" s="6" t="s">
        <v>31</v>
      </c>
      <c r="E24" s="6" t="s">
        <v>332</v>
      </c>
      <c r="F24" s="7">
        <f t="shared" si="2"/>
        <v>138036.51</v>
      </c>
      <c r="G24" s="7">
        <v>0</v>
      </c>
      <c r="H24" s="7">
        <f t="shared" si="3"/>
        <v>15337.39</v>
      </c>
      <c r="I24" s="7">
        <v>481010.38199999998</v>
      </c>
      <c r="J24" s="7">
        <v>153373.9</v>
      </c>
      <c r="L24" s="9"/>
    </row>
    <row r="25" spans="1:12" s="8" customFormat="1" ht="15" thickBot="1" x14ac:dyDescent="0.35">
      <c r="A25" s="5" t="s">
        <v>58</v>
      </c>
      <c r="B25" s="6" t="s">
        <v>59</v>
      </c>
      <c r="C25" s="6">
        <v>10</v>
      </c>
      <c r="D25" s="6" t="s">
        <v>31</v>
      </c>
      <c r="E25" s="6" t="s">
        <v>332</v>
      </c>
      <c r="F25" s="7">
        <f t="shared" si="2"/>
        <v>33747.03</v>
      </c>
      <c r="G25" s="7">
        <v>0</v>
      </c>
      <c r="H25" s="7">
        <f t="shared" si="3"/>
        <v>3749.67</v>
      </c>
      <c r="I25" s="7">
        <v>118069.42</v>
      </c>
      <c r="J25" s="7">
        <v>37496.699999999997</v>
      </c>
      <c r="L25" s="9"/>
    </row>
    <row r="26" spans="1:12" s="8" customFormat="1" ht="15" thickBot="1" x14ac:dyDescent="0.35">
      <c r="A26" s="5" t="s">
        <v>54</v>
      </c>
      <c r="B26" s="6" t="s">
        <v>55</v>
      </c>
      <c r="C26" s="6">
        <v>10</v>
      </c>
      <c r="D26" s="6" t="s">
        <v>31</v>
      </c>
      <c r="E26" s="6" t="s">
        <v>332</v>
      </c>
      <c r="F26" s="7">
        <f t="shared" si="2"/>
        <v>24274.350000000002</v>
      </c>
      <c r="G26" s="7">
        <v>0</v>
      </c>
      <c r="H26" s="7">
        <f t="shared" si="3"/>
        <v>2697.15</v>
      </c>
      <c r="I26" s="7">
        <v>86444.947</v>
      </c>
      <c r="J26" s="7">
        <v>26971.5</v>
      </c>
      <c r="L26" s="9"/>
    </row>
    <row r="27" spans="1:12" s="8" customFormat="1" ht="15" thickBot="1" x14ac:dyDescent="0.35">
      <c r="A27" s="5" t="s">
        <v>36</v>
      </c>
      <c r="B27" s="6" t="s">
        <v>37</v>
      </c>
      <c r="C27" s="6">
        <v>10</v>
      </c>
      <c r="D27" s="6" t="s">
        <v>31</v>
      </c>
      <c r="E27" s="6" t="s">
        <v>332</v>
      </c>
      <c r="F27" s="7">
        <f t="shared" si="2"/>
        <v>198271.98</v>
      </c>
      <c r="G27" s="7">
        <v>0</v>
      </c>
      <c r="H27" s="7">
        <f t="shared" si="3"/>
        <v>22030.22</v>
      </c>
      <c r="I27" s="7">
        <v>697680.65899999999</v>
      </c>
      <c r="J27" s="7">
        <v>220302.2</v>
      </c>
      <c r="L27" s="9"/>
    </row>
    <row r="28" spans="1:12" s="8" customFormat="1" ht="15" thickBot="1" x14ac:dyDescent="0.35">
      <c r="A28" s="5" t="s">
        <v>32</v>
      </c>
      <c r="B28" s="6" t="s">
        <v>33</v>
      </c>
      <c r="C28" s="6">
        <v>10</v>
      </c>
      <c r="D28" s="6" t="s">
        <v>31</v>
      </c>
      <c r="E28" s="6" t="s">
        <v>332</v>
      </c>
      <c r="F28" s="7">
        <f t="shared" si="2"/>
        <v>69922.62000000001</v>
      </c>
      <c r="G28" s="7">
        <v>0</v>
      </c>
      <c r="H28" s="7">
        <f t="shared" si="3"/>
        <v>7769.18</v>
      </c>
      <c r="I28" s="7">
        <v>247598.704</v>
      </c>
      <c r="J28" s="7">
        <v>77691.8</v>
      </c>
      <c r="L28" s="9"/>
    </row>
    <row r="29" spans="1:12" s="8" customFormat="1" ht="15" thickBot="1" x14ac:dyDescent="0.35">
      <c r="A29" s="5" t="s">
        <v>42</v>
      </c>
      <c r="B29" s="6" t="s">
        <v>43</v>
      </c>
      <c r="C29" s="6">
        <v>10</v>
      </c>
      <c r="D29" s="6" t="s">
        <v>31</v>
      </c>
      <c r="E29" s="6" t="s">
        <v>332</v>
      </c>
      <c r="F29" s="7">
        <f t="shared" si="2"/>
        <v>112787.01</v>
      </c>
      <c r="G29" s="7">
        <v>0</v>
      </c>
      <c r="H29" s="7">
        <f t="shared" si="3"/>
        <v>12531.89</v>
      </c>
      <c r="I29" s="7">
        <v>400409.18099999998</v>
      </c>
      <c r="J29" s="7">
        <v>125318.9</v>
      </c>
      <c r="L29" s="9"/>
    </row>
    <row r="30" spans="1:12" s="8" customFormat="1" ht="15" thickBot="1" x14ac:dyDescent="0.35">
      <c r="A30" s="5" t="s">
        <v>50</v>
      </c>
      <c r="B30" s="6" t="s">
        <v>51</v>
      </c>
      <c r="C30" s="6">
        <v>10</v>
      </c>
      <c r="D30" s="6" t="s">
        <v>31</v>
      </c>
      <c r="E30" s="6" t="s">
        <v>332</v>
      </c>
      <c r="F30" s="7">
        <f t="shared" si="2"/>
        <v>33012.54</v>
      </c>
      <c r="G30" s="7">
        <v>0</v>
      </c>
      <c r="H30" s="7">
        <f t="shared" si="3"/>
        <v>3668.06</v>
      </c>
      <c r="I30" s="7">
        <v>118604.815</v>
      </c>
      <c r="J30" s="7">
        <v>36680.6</v>
      </c>
      <c r="L30" s="9"/>
    </row>
    <row r="31" spans="1:12" s="8" customFormat="1" ht="15" thickBot="1" x14ac:dyDescent="0.35">
      <c r="A31" s="5" t="s">
        <v>60</v>
      </c>
      <c r="B31" s="6" t="s">
        <v>61</v>
      </c>
      <c r="C31" s="6">
        <v>10</v>
      </c>
      <c r="D31" s="6" t="s">
        <v>31</v>
      </c>
      <c r="E31" s="6" t="s">
        <v>332</v>
      </c>
      <c r="F31" s="7">
        <f t="shared" si="2"/>
        <v>50925.033000000003</v>
      </c>
      <c r="G31" s="7">
        <v>0</v>
      </c>
      <c r="H31" s="7">
        <f t="shared" si="3"/>
        <v>5658.3370000000004</v>
      </c>
      <c r="I31" s="7">
        <v>180011.91699999999</v>
      </c>
      <c r="J31" s="7">
        <v>56583.37</v>
      </c>
      <c r="L31" s="9"/>
    </row>
    <row r="32" spans="1:12" s="8" customFormat="1" ht="15" thickBot="1" x14ac:dyDescent="0.35">
      <c r="A32" s="5" t="s">
        <v>46</v>
      </c>
      <c r="B32" s="6" t="s">
        <v>47</v>
      </c>
      <c r="C32" s="6">
        <v>10</v>
      </c>
      <c r="D32" s="6" t="s">
        <v>31</v>
      </c>
      <c r="E32" s="6" t="s">
        <v>332</v>
      </c>
      <c r="F32" s="7">
        <f t="shared" si="2"/>
        <v>93157.47</v>
      </c>
      <c r="G32" s="7">
        <v>0</v>
      </c>
      <c r="H32" s="7">
        <f t="shared" si="3"/>
        <v>10350.830000000002</v>
      </c>
      <c r="I32" s="7">
        <v>326457.44199999998</v>
      </c>
      <c r="J32" s="7">
        <v>103508.3</v>
      </c>
      <c r="L32" s="9"/>
    </row>
    <row r="33" spans="1:12" s="8" customFormat="1" ht="15" thickBot="1" x14ac:dyDescent="0.35">
      <c r="A33" s="5" t="s">
        <v>40</v>
      </c>
      <c r="B33" s="6" t="s">
        <v>41</v>
      </c>
      <c r="C33" s="6">
        <v>10</v>
      </c>
      <c r="D33" s="6" t="s">
        <v>31</v>
      </c>
      <c r="E33" s="6" t="s">
        <v>332</v>
      </c>
      <c r="F33" s="7">
        <f t="shared" si="2"/>
        <v>157085.64000000001</v>
      </c>
      <c r="G33" s="7">
        <v>0</v>
      </c>
      <c r="H33" s="7">
        <f t="shared" si="3"/>
        <v>17453.960000000003</v>
      </c>
      <c r="I33" s="7">
        <v>557815.12100000004</v>
      </c>
      <c r="J33" s="7">
        <v>174539.6</v>
      </c>
      <c r="L33" s="9"/>
    </row>
    <row r="34" spans="1:12" s="8" customFormat="1" ht="15" thickBot="1" x14ac:dyDescent="0.35">
      <c r="A34" s="5" t="s">
        <v>44</v>
      </c>
      <c r="B34" s="6" t="s">
        <v>45</v>
      </c>
      <c r="C34" s="6">
        <v>10</v>
      </c>
      <c r="D34" s="6" t="s">
        <v>31</v>
      </c>
      <c r="E34" s="6" t="s">
        <v>332</v>
      </c>
      <c r="F34" s="7">
        <f t="shared" si="2"/>
        <v>366720.39</v>
      </c>
      <c r="G34" s="7">
        <v>0</v>
      </c>
      <c r="H34" s="7">
        <f t="shared" si="3"/>
        <v>40746.71</v>
      </c>
      <c r="I34" s="7">
        <v>1276618.307</v>
      </c>
      <c r="J34" s="7">
        <v>407467.1</v>
      </c>
      <c r="L34" s="9"/>
    </row>
    <row r="35" spans="1:12" s="8" customFormat="1" ht="15" thickBot="1" x14ac:dyDescent="0.35">
      <c r="A35" s="5" t="s">
        <v>52</v>
      </c>
      <c r="B35" s="6" t="s">
        <v>53</v>
      </c>
      <c r="C35" s="6">
        <v>10</v>
      </c>
      <c r="D35" s="6" t="s">
        <v>31</v>
      </c>
      <c r="E35" s="6" t="s">
        <v>332</v>
      </c>
      <c r="F35" s="7">
        <f t="shared" si="2"/>
        <v>38846.339999999997</v>
      </c>
      <c r="G35" s="7">
        <v>0</v>
      </c>
      <c r="H35" s="7">
        <f t="shared" si="3"/>
        <v>4316.26</v>
      </c>
      <c r="I35" s="7">
        <v>138811.62700000001</v>
      </c>
      <c r="J35" s="7">
        <v>43162.6</v>
      </c>
      <c r="L35" s="9"/>
    </row>
    <row r="36" spans="1:12" s="8" customFormat="1" ht="15" thickBot="1" x14ac:dyDescent="0.35">
      <c r="A36" s="5" t="s">
        <v>34</v>
      </c>
      <c r="B36" s="6" t="s">
        <v>35</v>
      </c>
      <c r="C36" s="6">
        <v>10</v>
      </c>
      <c r="D36" s="6" t="s">
        <v>31</v>
      </c>
      <c r="E36" s="6" t="s">
        <v>332</v>
      </c>
      <c r="F36" s="7">
        <f t="shared" si="2"/>
        <v>73038.959999999992</v>
      </c>
      <c r="G36" s="7">
        <v>0</v>
      </c>
      <c r="H36" s="7">
        <f t="shared" si="3"/>
        <v>8115.44</v>
      </c>
      <c r="I36" s="7">
        <v>256481.516</v>
      </c>
      <c r="J36" s="7">
        <v>81154.399999999994</v>
      </c>
      <c r="L36" s="9"/>
    </row>
    <row r="37" spans="1:12" s="8" customFormat="1" ht="15" thickBot="1" x14ac:dyDescent="0.35">
      <c r="A37" s="5" t="s">
        <v>56</v>
      </c>
      <c r="B37" s="6" t="s">
        <v>57</v>
      </c>
      <c r="C37" s="6">
        <v>10</v>
      </c>
      <c r="D37" s="6" t="s">
        <v>31</v>
      </c>
      <c r="E37" s="6" t="s">
        <v>332</v>
      </c>
      <c r="F37" s="7">
        <f t="shared" si="2"/>
        <v>523786.45499999996</v>
      </c>
      <c r="G37" s="7">
        <v>0</v>
      </c>
      <c r="H37" s="7">
        <f t="shared" si="3"/>
        <v>58198.494999999995</v>
      </c>
      <c r="I37" s="7">
        <v>1823266.7109999999</v>
      </c>
      <c r="J37" s="7">
        <v>581984.94999999995</v>
      </c>
      <c r="L37" s="9"/>
    </row>
    <row r="38" spans="1:12" s="8" customFormat="1" ht="15" thickBot="1" x14ac:dyDescent="0.35">
      <c r="A38" s="5" t="s">
        <v>38</v>
      </c>
      <c r="B38" s="6" t="s">
        <v>39</v>
      </c>
      <c r="C38" s="6">
        <v>10</v>
      </c>
      <c r="D38" s="6" t="s">
        <v>31</v>
      </c>
      <c r="E38" s="6" t="s">
        <v>332</v>
      </c>
      <c r="F38" s="7">
        <f t="shared" si="2"/>
        <v>66252.509999999995</v>
      </c>
      <c r="G38" s="7">
        <v>0</v>
      </c>
      <c r="H38" s="7">
        <f t="shared" si="3"/>
        <v>7361.3899999999994</v>
      </c>
      <c r="I38" s="7">
        <v>235531.74</v>
      </c>
      <c r="J38" s="7">
        <v>73613.899999999994</v>
      </c>
      <c r="L38" s="9"/>
    </row>
    <row r="39" spans="1:12" s="8" customFormat="1" ht="15" thickBot="1" x14ac:dyDescent="0.35">
      <c r="A39" s="5" t="s">
        <v>62</v>
      </c>
      <c r="B39" s="6" t="s">
        <v>63</v>
      </c>
      <c r="C39" s="6">
        <v>10</v>
      </c>
      <c r="D39" s="6" t="s">
        <v>31</v>
      </c>
      <c r="E39" s="6" t="s">
        <v>332</v>
      </c>
      <c r="F39" s="7">
        <f t="shared" si="2"/>
        <v>347004.18</v>
      </c>
      <c r="G39" s="7">
        <v>0</v>
      </c>
      <c r="H39" s="7">
        <f t="shared" si="3"/>
        <v>38556.020000000004</v>
      </c>
      <c r="I39" s="7">
        <v>1202935.5859999999</v>
      </c>
      <c r="J39" s="7">
        <v>385560.2</v>
      </c>
      <c r="L39" s="9"/>
    </row>
    <row r="40" spans="1:12" s="8" customFormat="1" ht="15" thickBot="1" x14ac:dyDescent="0.35">
      <c r="A40" s="5" t="s">
        <v>259</v>
      </c>
      <c r="B40" s="6" t="s">
        <v>66</v>
      </c>
      <c r="C40" s="6">
        <v>5</v>
      </c>
      <c r="D40" s="6" t="s">
        <v>67</v>
      </c>
      <c r="E40" s="6" t="s">
        <v>332</v>
      </c>
      <c r="F40" s="7">
        <f t="shared" ref="F40:F103" si="4">J40*0.95</f>
        <v>18741.98</v>
      </c>
      <c r="G40" s="7">
        <v>0</v>
      </c>
      <c r="H40" s="7">
        <f t="shared" ref="H40:H85" si="5">J40*0.05</f>
        <v>986.42000000000007</v>
      </c>
      <c r="I40" s="7">
        <v>61818.913999999997</v>
      </c>
      <c r="J40" s="7">
        <v>19728.400000000001</v>
      </c>
      <c r="L40" s="9"/>
    </row>
    <row r="41" spans="1:12" s="8" customFormat="1" ht="15" thickBot="1" x14ac:dyDescent="0.35">
      <c r="A41" s="5" t="s">
        <v>261</v>
      </c>
      <c r="B41" s="6" t="s">
        <v>68</v>
      </c>
      <c r="C41" s="6">
        <v>5</v>
      </c>
      <c r="D41" s="6" t="s">
        <v>67</v>
      </c>
      <c r="E41" s="6" t="s">
        <v>332</v>
      </c>
      <c r="F41" s="7">
        <f t="shared" si="4"/>
        <v>26501.39</v>
      </c>
      <c r="G41" s="7">
        <v>0</v>
      </c>
      <c r="H41" s="7">
        <f t="shared" si="5"/>
        <v>1394.8100000000002</v>
      </c>
      <c r="I41" s="7">
        <v>87403.18</v>
      </c>
      <c r="J41" s="7">
        <v>27896.2</v>
      </c>
      <c r="L41" s="9"/>
    </row>
    <row r="42" spans="1:12" s="8" customFormat="1" ht="15" thickBot="1" x14ac:dyDescent="0.35">
      <c r="A42" s="5" t="s">
        <v>262</v>
      </c>
      <c r="B42" s="6" t="s">
        <v>84</v>
      </c>
      <c r="C42" s="6">
        <v>5</v>
      </c>
      <c r="D42" s="6" t="s">
        <v>67</v>
      </c>
      <c r="E42" s="6" t="s">
        <v>332</v>
      </c>
      <c r="F42" s="7">
        <f t="shared" si="4"/>
        <v>53074.314999999995</v>
      </c>
      <c r="G42" s="7">
        <v>0</v>
      </c>
      <c r="H42" s="7">
        <f t="shared" si="5"/>
        <v>2793.3850000000002</v>
      </c>
      <c r="I42" s="7">
        <v>175466.84299999999</v>
      </c>
      <c r="J42" s="7">
        <v>55867.7</v>
      </c>
      <c r="L42" s="9"/>
    </row>
    <row r="43" spans="1:12" s="8" customFormat="1" ht="15" thickBot="1" x14ac:dyDescent="0.35">
      <c r="A43" s="5" t="s">
        <v>264</v>
      </c>
      <c r="B43" s="6" t="s">
        <v>69</v>
      </c>
      <c r="C43" s="6">
        <v>5</v>
      </c>
      <c r="D43" s="6" t="s">
        <v>67</v>
      </c>
      <c r="E43" s="6" t="s">
        <v>332</v>
      </c>
      <c r="F43" s="7">
        <f t="shared" si="4"/>
        <v>9239.32</v>
      </c>
      <c r="G43" s="7">
        <v>0</v>
      </c>
      <c r="H43" s="7">
        <f t="shared" si="5"/>
        <v>486.28000000000003</v>
      </c>
      <c r="I43" s="7">
        <v>30461.212</v>
      </c>
      <c r="J43" s="7">
        <v>9725.6</v>
      </c>
      <c r="L43" s="9"/>
    </row>
    <row r="44" spans="1:12" s="8" customFormat="1" ht="15" thickBot="1" x14ac:dyDescent="0.35">
      <c r="A44" s="5" t="s">
        <v>265</v>
      </c>
      <c r="B44" s="6" t="s">
        <v>85</v>
      </c>
      <c r="C44" s="6">
        <v>5</v>
      </c>
      <c r="D44" s="6" t="s">
        <v>67</v>
      </c>
      <c r="E44" s="6" t="s">
        <v>332</v>
      </c>
      <c r="F44" s="7">
        <f t="shared" si="4"/>
        <v>36833.305</v>
      </c>
      <c r="G44" s="7">
        <v>0</v>
      </c>
      <c r="H44" s="7">
        <f t="shared" si="5"/>
        <v>1938.5950000000003</v>
      </c>
      <c r="I44" s="7">
        <v>121464.40700000001</v>
      </c>
      <c r="J44" s="7">
        <v>38771.9</v>
      </c>
      <c r="L44" s="9"/>
    </row>
    <row r="45" spans="1:12" s="8" customFormat="1" ht="15" thickBot="1" x14ac:dyDescent="0.35">
      <c r="A45" s="5" t="s">
        <v>267</v>
      </c>
      <c r="B45" s="6" t="s">
        <v>71</v>
      </c>
      <c r="C45" s="6">
        <v>10</v>
      </c>
      <c r="D45" s="6" t="s">
        <v>67</v>
      </c>
      <c r="E45" s="6" t="s">
        <v>332</v>
      </c>
      <c r="F45" s="7">
        <f>J45*0.9</f>
        <v>393715.53</v>
      </c>
      <c r="G45" s="7">
        <v>0</v>
      </c>
      <c r="H45" s="7">
        <f>J45*0.1</f>
        <v>43746.170000000006</v>
      </c>
      <c r="I45" s="7">
        <v>1426612.5759999999</v>
      </c>
      <c r="J45" s="7">
        <v>437461.7</v>
      </c>
      <c r="L45" s="9"/>
    </row>
    <row r="46" spans="1:12" s="8" customFormat="1" ht="15" thickBot="1" x14ac:dyDescent="0.35">
      <c r="A46" s="5" t="s">
        <v>266</v>
      </c>
      <c r="B46" s="6" t="s">
        <v>70</v>
      </c>
      <c r="C46" s="6">
        <v>5</v>
      </c>
      <c r="D46" s="6" t="s">
        <v>67</v>
      </c>
      <c r="E46" s="6" t="s">
        <v>332</v>
      </c>
      <c r="F46" s="7">
        <f t="shared" si="4"/>
        <v>118688.06</v>
      </c>
      <c r="G46" s="7">
        <v>0</v>
      </c>
      <c r="H46" s="7">
        <f t="shared" si="5"/>
        <v>6246.7400000000007</v>
      </c>
      <c r="I46" s="7">
        <v>391315.63</v>
      </c>
      <c r="J46" s="7">
        <v>124934.8</v>
      </c>
      <c r="L46" s="9"/>
    </row>
    <row r="47" spans="1:12" s="8" customFormat="1" ht="15" thickBot="1" x14ac:dyDescent="0.35">
      <c r="A47" s="5" t="s">
        <v>268</v>
      </c>
      <c r="B47" s="6" t="s">
        <v>72</v>
      </c>
      <c r="C47" s="6">
        <v>5</v>
      </c>
      <c r="D47" s="6" t="s">
        <v>67</v>
      </c>
      <c r="E47" s="6" t="s">
        <v>332</v>
      </c>
      <c r="F47" s="7">
        <f t="shared" si="4"/>
        <v>10058.315000000001</v>
      </c>
      <c r="G47" s="7">
        <v>0</v>
      </c>
      <c r="H47" s="7">
        <f t="shared" si="5"/>
        <v>529.3850000000001</v>
      </c>
      <c r="I47" s="7">
        <v>33172.976999999999</v>
      </c>
      <c r="J47" s="7">
        <v>10587.7</v>
      </c>
      <c r="L47" s="9"/>
    </row>
    <row r="48" spans="1:12" s="8" customFormat="1" ht="15" thickBot="1" x14ac:dyDescent="0.35">
      <c r="A48" s="5" t="s">
        <v>269</v>
      </c>
      <c r="B48" s="6" t="s">
        <v>73</v>
      </c>
      <c r="C48" s="6">
        <v>5</v>
      </c>
      <c r="D48" s="6" t="s">
        <v>67</v>
      </c>
      <c r="E48" s="6" t="s">
        <v>332</v>
      </c>
      <c r="F48" s="7">
        <f t="shared" si="4"/>
        <v>8569.6650000000009</v>
      </c>
      <c r="G48" s="7">
        <v>0</v>
      </c>
      <c r="H48" s="7">
        <f t="shared" si="5"/>
        <v>451.03500000000008</v>
      </c>
      <c r="I48" s="7">
        <v>28245.578000000001</v>
      </c>
      <c r="J48" s="7">
        <v>9020.7000000000007</v>
      </c>
      <c r="L48" s="9"/>
    </row>
    <row r="49" spans="1:12" s="8" customFormat="1" ht="15" thickBot="1" x14ac:dyDescent="0.35">
      <c r="A49" s="5" t="s">
        <v>271</v>
      </c>
      <c r="B49" s="6" t="s">
        <v>74</v>
      </c>
      <c r="C49" s="6">
        <v>5</v>
      </c>
      <c r="D49" s="6" t="s">
        <v>67</v>
      </c>
      <c r="E49" s="6" t="s">
        <v>332</v>
      </c>
      <c r="F49" s="7">
        <f t="shared" si="4"/>
        <v>4477.92</v>
      </c>
      <c r="G49" s="7">
        <v>0</v>
      </c>
      <c r="H49" s="7">
        <f t="shared" si="5"/>
        <v>235.68000000000004</v>
      </c>
      <c r="I49" s="7">
        <v>14761.386</v>
      </c>
      <c r="J49" s="7">
        <v>4713.6000000000004</v>
      </c>
      <c r="L49" s="9"/>
    </row>
    <row r="50" spans="1:12" s="8" customFormat="1" ht="15" thickBot="1" x14ac:dyDescent="0.35">
      <c r="A50" s="5" t="s">
        <v>272</v>
      </c>
      <c r="B50" s="6" t="s">
        <v>75</v>
      </c>
      <c r="C50" s="6">
        <v>5</v>
      </c>
      <c r="D50" s="6" t="s">
        <v>67</v>
      </c>
      <c r="E50" s="6" t="s">
        <v>332</v>
      </c>
      <c r="F50" s="7">
        <f t="shared" si="4"/>
        <v>20035.12</v>
      </c>
      <c r="G50" s="7">
        <v>0</v>
      </c>
      <c r="H50" s="7">
        <f t="shared" si="5"/>
        <v>1054.48</v>
      </c>
      <c r="I50" s="7">
        <v>66003.843999999997</v>
      </c>
      <c r="J50" s="7">
        <v>21089.599999999999</v>
      </c>
      <c r="L50" s="9"/>
    </row>
    <row r="51" spans="1:12" s="8" customFormat="1" ht="15" thickBot="1" x14ac:dyDescent="0.35">
      <c r="A51" s="5" t="s">
        <v>273</v>
      </c>
      <c r="B51" s="6" t="s">
        <v>76</v>
      </c>
      <c r="C51" s="6">
        <v>5</v>
      </c>
      <c r="D51" s="6" t="s">
        <v>67</v>
      </c>
      <c r="E51" s="6" t="s">
        <v>332</v>
      </c>
      <c r="F51" s="7">
        <f t="shared" si="4"/>
        <v>38594.699999999997</v>
      </c>
      <c r="G51" s="7">
        <v>0</v>
      </c>
      <c r="H51" s="7">
        <f t="shared" si="5"/>
        <v>2031.3000000000002</v>
      </c>
      <c r="I51" s="7">
        <v>127286.06600000001</v>
      </c>
      <c r="J51" s="7">
        <v>40626</v>
      </c>
      <c r="L51" s="9"/>
    </row>
    <row r="52" spans="1:12" s="8" customFormat="1" ht="15" thickBot="1" x14ac:dyDescent="0.35">
      <c r="A52" s="5" t="s">
        <v>274</v>
      </c>
      <c r="B52" s="6" t="s">
        <v>77</v>
      </c>
      <c r="C52" s="6">
        <v>5</v>
      </c>
      <c r="D52" s="6" t="s">
        <v>67</v>
      </c>
      <c r="E52" s="6" t="s">
        <v>332</v>
      </c>
      <c r="F52" s="7">
        <f t="shared" si="4"/>
        <v>12285.02</v>
      </c>
      <c r="G52" s="7">
        <v>0</v>
      </c>
      <c r="H52" s="7">
        <f t="shared" si="5"/>
        <v>646.58000000000004</v>
      </c>
      <c r="I52" s="7">
        <v>40513.536999999997</v>
      </c>
      <c r="J52" s="7">
        <v>12931.6</v>
      </c>
      <c r="L52" s="9"/>
    </row>
    <row r="53" spans="1:12" s="8" customFormat="1" ht="15" thickBot="1" x14ac:dyDescent="0.35">
      <c r="A53" s="5" t="s">
        <v>275</v>
      </c>
      <c r="B53" s="6" t="s">
        <v>78</v>
      </c>
      <c r="C53" s="6">
        <v>5</v>
      </c>
      <c r="D53" s="6" t="s">
        <v>67</v>
      </c>
      <c r="E53" s="6" t="s">
        <v>332</v>
      </c>
      <c r="F53" s="7">
        <f t="shared" si="4"/>
        <v>12973.865</v>
      </c>
      <c r="G53" s="7">
        <v>0</v>
      </c>
      <c r="H53" s="7">
        <f t="shared" si="5"/>
        <v>682.83500000000004</v>
      </c>
      <c r="I53" s="7">
        <v>42755.773999999998</v>
      </c>
      <c r="J53" s="7">
        <v>13656.7</v>
      </c>
      <c r="L53" s="9"/>
    </row>
    <row r="54" spans="1:12" s="8" customFormat="1" ht="15" thickBot="1" x14ac:dyDescent="0.35">
      <c r="A54" s="5" t="s">
        <v>277</v>
      </c>
      <c r="B54" s="6" t="s">
        <v>86</v>
      </c>
      <c r="C54" s="6">
        <v>5</v>
      </c>
      <c r="D54" s="6" t="s">
        <v>67</v>
      </c>
      <c r="E54" s="6" t="s">
        <v>332</v>
      </c>
      <c r="F54" s="7">
        <f t="shared" si="4"/>
        <v>8757.1</v>
      </c>
      <c r="G54" s="7">
        <v>0</v>
      </c>
      <c r="H54" s="7">
        <f t="shared" si="5"/>
        <v>460.90000000000003</v>
      </c>
      <c r="I54" s="7">
        <v>28880.661</v>
      </c>
      <c r="J54" s="7">
        <v>9218</v>
      </c>
      <c r="L54" s="9"/>
    </row>
    <row r="55" spans="1:12" s="8" customFormat="1" ht="15" thickBot="1" x14ac:dyDescent="0.35">
      <c r="A55" s="5" t="s">
        <v>279</v>
      </c>
      <c r="B55" s="6" t="s">
        <v>87</v>
      </c>
      <c r="C55" s="6">
        <v>5</v>
      </c>
      <c r="D55" s="6" t="s">
        <v>67</v>
      </c>
      <c r="E55" s="6" t="s">
        <v>332</v>
      </c>
      <c r="F55" s="7">
        <f t="shared" si="4"/>
        <v>4595.0549999999994</v>
      </c>
      <c r="G55" s="7">
        <v>0</v>
      </c>
      <c r="H55" s="7">
        <f t="shared" si="5"/>
        <v>241.845</v>
      </c>
      <c r="I55" s="7">
        <v>15147.466</v>
      </c>
      <c r="J55" s="7">
        <v>4836.8999999999996</v>
      </c>
      <c r="L55" s="9"/>
    </row>
    <row r="56" spans="1:12" s="8" customFormat="1" ht="15" thickBot="1" x14ac:dyDescent="0.35">
      <c r="A56" s="5" t="s">
        <v>280</v>
      </c>
      <c r="B56" s="6" t="s">
        <v>88</v>
      </c>
      <c r="C56" s="6">
        <v>5</v>
      </c>
      <c r="D56" s="6" t="s">
        <v>67</v>
      </c>
      <c r="E56" s="6" t="s">
        <v>332</v>
      </c>
      <c r="F56" s="7">
        <f t="shared" si="4"/>
        <v>10097.074999999999</v>
      </c>
      <c r="G56" s="7">
        <v>0</v>
      </c>
      <c r="H56" s="7">
        <f t="shared" si="5"/>
        <v>531.42500000000007</v>
      </c>
      <c r="I56" s="7">
        <v>33299.523999999998</v>
      </c>
      <c r="J56" s="7">
        <v>10628.5</v>
      </c>
      <c r="L56" s="9"/>
    </row>
    <row r="57" spans="1:12" s="8" customFormat="1" ht="15" thickBot="1" x14ac:dyDescent="0.35">
      <c r="A57" s="5" t="s">
        <v>281</v>
      </c>
      <c r="B57" s="6" t="s">
        <v>79</v>
      </c>
      <c r="C57" s="6">
        <v>5</v>
      </c>
      <c r="D57" s="6" t="s">
        <v>67</v>
      </c>
      <c r="E57" s="6" t="s">
        <v>332</v>
      </c>
      <c r="F57" s="7">
        <f t="shared" si="4"/>
        <v>5546.1949999999997</v>
      </c>
      <c r="G57" s="7">
        <v>0</v>
      </c>
      <c r="H57" s="7">
        <f t="shared" si="5"/>
        <v>291.90500000000003</v>
      </c>
      <c r="I57" s="7">
        <v>18294.621999999999</v>
      </c>
      <c r="J57" s="7">
        <v>5838.1</v>
      </c>
      <c r="L57" s="9"/>
    </row>
    <row r="58" spans="1:12" s="8" customFormat="1" ht="15" thickBot="1" x14ac:dyDescent="0.35">
      <c r="A58" s="5" t="s">
        <v>282</v>
      </c>
      <c r="B58" s="6" t="s">
        <v>80</v>
      </c>
      <c r="C58" s="6">
        <v>5</v>
      </c>
      <c r="D58" s="6" t="s">
        <v>67</v>
      </c>
      <c r="E58" s="6" t="s">
        <v>332</v>
      </c>
      <c r="F58" s="7">
        <f t="shared" si="4"/>
        <v>27519.884999999998</v>
      </c>
      <c r="G58" s="7">
        <v>0</v>
      </c>
      <c r="H58" s="7">
        <f t="shared" si="5"/>
        <v>1448.415</v>
      </c>
      <c r="I58" s="7">
        <v>90759.172000000006</v>
      </c>
      <c r="J58" s="7">
        <v>28968.3</v>
      </c>
      <c r="L58" s="9"/>
    </row>
    <row r="59" spans="1:12" s="8" customFormat="1" ht="15" thickBot="1" x14ac:dyDescent="0.35">
      <c r="A59" s="5" t="s">
        <v>285</v>
      </c>
      <c r="B59" s="6" t="s">
        <v>81</v>
      </c>
      <c r="C59" s="6">
        <v>5</v>
      </c>
      <c r="D59" s="6" t="s">
        <v>67</v>
      </c>
      <c r="E59" s="6" t="s">
        <v>332</v>
      </c>
      <c r="F59" s="7">
        <f t="shared" si="4"/>
        <v>18927.8</v>
      </c>
      <c r="G59" s="7">
        <v>0</v>
      </c>
      <c r="H59" s="7">
        <f t="shared" si="5"/>
        <v>996.2</v>
      </c>
      <c r="I59" s="7">
        <v>62409.997000000003</v>
      </c>
      <c r="J59" s="7">
        <v>19924</v>
      </c>
      <c r="L59" s="9"/>
    </row>
    <row r="60" spans="1:12" s="8" customFormat="1" ht="15" thickBot="1" x14ac:dyDescent="0.35">
      <c r="A60" s="5" t="s">
        <v>286</v>
      </c>
      <c r="B60" s="6" t="s">
        <v>82</v>
      </c>
      <c r="C60" s="6">
        <v>5</v>
      </c>
      <c r="D60" s="6" t="s">
        <v>67</v>
      </c>
      <c r="E60" s="6" t="s">
        <v>332</v>
      </c>
      <c r="F60" s="7">
        <f t="shared" si="4"/>
        <v>15895.4</v>
      </c>
      <c r="G60" s="7">
        <v>0</v>
      </c>
      <c r="H60" s="7">
        <f t="shared" si="5"/>
        <v>836.6</v>
      </c>
      <c r="I60" s="7">
        <v>52402.731</v>
      </c>
      <c r="J60" s="7">
        <v>16732</v>
      </c>
      <c r="L60" s="9"/>
    </row>
    <row r="61" spans="1:12" s="8" customFormat="1" ht="15" thickBot="1" x14ac:dyDescent="0.35">
      <c r="A61" s="5" t="s">
        <v>289</v>
      </c>
      <c r="B61" s="6" t="s">
        <v>89</v>
      </c>
      <c r="C61" s="6">
        <v>5</v>
      </c>
      <c r="D61" s="6" t="s">
        <v>67</v>
      </c>
      <c r="E61" s="6" t="s">
        <v>332</v>
      </c>
      <c r="F61" s="7">
        <f t="shared" si="4"/>
        <v>5439.6049999999996</v>
      </c>
      <c r="G61" s="7">
        <v>0</v>
      </c>
      <c r="H61" s="7">
        <f t="shared" si="5"/>
        <v>286.29500000000002</v>
      </c>
      <c r="I61" s="7">
        <v>17936.07</v>
      </c>
      <c r="J61" s="7">
        <v>5725.9</v>
      </c>
      <c r="L61" s="9"/>
    </row>
    <row r="62" spans="1:12" s="8" customFormat="1" ht="15" thickBot="1" x14ac:dyDescent="0.35">
      <c r="A62" s="5" t="s">
        <v>290</v>
      </c>
      <c r="B62" s="6" t="s">
        <v>83</v>
      </c>
      <c r="C62" s="6">
        <v>5</v>
      </c>
      <c r="D62" s="6" t="s">
        <v>67</v>
      </c>
      <c r="E62" s="6" t="s">
        <v>332</v>
      </c>
      <c r="F62" s="7">
        <f t="shared" si="4"/>
        <v>6616.085</v>
      </c>
      <c r="G62" s="7">
        <v>0</v>
      </c>
      <c r="H62" s="7">
        <f t="shared" si="5"/>
        <v>348.21500000000003</v>
      </c>
      <c r="I62" s="7">
        <v>21814.853999999999</v>
      </c>
      <c r="J62" s="7">
        <v>6964.3</v>
      </c>
      <c r="L62" s="9"/>
    </row>
    <row r="63" spans="1:12" s="8" customFormat="1" ht="15" thickBot="1" x14ac:dyDescent="0.35">
      <c r="A63" s="5" t="s">
        <v>291</v>
      </c>
      <c r="B63" s="6" t="s">
        <v>90</v>
      </c>
      <c r="C63" s="6">
        <v>5</v>
      </c>
      <c r="D63" s="6" t="s">
        <v>67</v>
      </c>
      <c r="E63" s="6" t="s">
        <v>332</v>
      </c>
      <c r="F63" s="7">
        <f t="shared" si="4"/>
        <v>12546.84</v>
      </c>
      <c r="G63" s="7">
        <v>0</v>
      </c>
      <c r="H63" s="7">
        <f t="shared" si="5"/>
        <v>660.36000000000013</v>
      </c>
      <c r="I63" s="7">
        <v>41370.788999999997</v>
      </c>
      <c r="J63" s="7">
        <v>13207.2</v>
      </c>
      <c r="L63" s="9"/>
    </row>
    <row r="64" spans="1:12" s="8" customFormat="1" ht="15" thickBot="1" x14ac:dyDescent="0.35">
      <c r="A64" s="5" t="s">
        <v>91</v>
      </c>
      <c r="B64" s="6" t="s">
        <v>92</v>
      </c>
      <c r="C64" s="6">
        <v>5</v>
      </c>
      <c r="D64" s="6" t="s">
        <v>93</v>
      </c>
      <c r="E64" s="6" t="s">
        <v>332</v>
      </c>
      <c r="F64" s="7">
        <f t="shared" si="4"/>
        <v>17218.274999999998</v>
      </c>
      <c r="G64" s="7">
        <v>0</v>
      </c>
      <c r="H64" s="7">
        <f t="shared" si="5"/>
        <v>906.22500000000002</v>
      </c>
      <c r="I64" s="7">
        <v>56789</v>
      </c>
      <c r="J64" s="7">
        <v>18124.5</v>
      </c>
      <c r="L64" s="9"/>
    </row>
    <row r="65" spans="1:12" s="8" customFormat="1" ht="15" thickBot="1" x14ac:dyDescent="0.35">
      <c r="A65" s="5" t="s">
        <v>94</v>
      </c>
      <c r="B65" s="6" t="s">
        <v>95</v>
      </c>
      <c r="C65" s="6">
        <v>5</v>
      </c>
      <c r="D65" s="6" t="s">
        <v>93</v>
      </c>
      <c r="E65" s="6" t="s">
        <v>332</v>
      </c>
      <c r="F65" s="7">
        <f t="shared" si="4"/>
        <v>15020.924999999999</v>
      </c>
      <c r="G65" s="7">
        <v>0</v>
      </c>
      <c r="H65" s="7">
        <f t="shared" si="5"/>
        <v>790.57500000000005</v>
      </c>
      <c r="I65" s="7">
        <v>49517</v>
      </c>
      <c r="J65" s="7">
        <v>15811.5</v>
      </c>
      <c r="L65" s="9"/>
    </row>
    <row r="66" spans="1:12" s="8" customFormat="1" ht="15" thickBot="1" x14ac:dyDescent="0.35">
      <c r="A66" s="5" t="s">
        <v>98</v>
      </c>
      <c r="B66" s="6" t="s">
        <v>99</v>
      </c>
      <c r="C66" s="6">
        <v>5</v>
      </c>
      <c r="D66" s="6" t="s">
        <v>93</v>
      </c>
      <c r="E66" s="6" t="s">
        <v>332</v>
      </c>
      <c r="F66" s="7">
        <f t="shared" si="4"/>
        <v>22479.469999999998</v>
      </c>
      <c r="G66" s="7">
        <v>0</v>
      </c>
      <c r="H66" s="7">
        <f t="shared" si="5"/>
        <v>1183.1299999999999</v>
      </c>
      <c r="I66" s="7">
        <v>74123</v>
      </c>
      <c r="J66" s="7">
        <v>23662.6</v>
      </c>
      <c r="L66" s="9"/>
    </row>
    <row r="67" spans="1:12" s="8" customFormat="1" ht="15" thickBot="1" x14ac:dyDescent="0.35">
      <c r="A67" s="5" t="s">
        <v>96</v>
      </c>
      <c r="B67" s="6" t="s">
        <v>97</v>
      </c>
      <c r="C67" s="6">
        <v>5</v>
      </c>
      <c r="D67" s="6" t="s">
        <v>93</v>
      </c>
      <c r="E67" s="6" t="s">
        <v>332</v>
      </c>
      <c r="F67" s="7">
        <f t="shared" si="4"/>
        <v>32400.035</v>
      </c>
      <c r="G67" s="7">
        <v>0</v>
      </c>
      <c r="H67" s="7">
        <f t="shared" si="5"/>
        <v>1705.2650000000003</v>
      </c>
      <c r="I67" s="7">
        <v>106767.546</v>
      </c>
      <c r="J67" s="7">
        <v>34105.300000000003</v>
      </c>
      <c r="L67" s="9"/>
    </row>
    <row r="68" spans="1:12" s="8" customFormat="1" ht="15" thickBot="1" x14ac:dyDescent="0.35">
      <c r="A68" s="5" t="s">
        <v>100</v>
      </c>
      <c r="B68" s="6" t="s">
        <v>101</v>
      </c>
      <c r="C68" s="6">
        <v>5</v>
      </c>
      <c r="D68" s="6" t="s">
        <v>93</v>
      </c>
      <c r="E68" s="6" t="s">
        <v>332</v>
      </c>
      <c r="F68" s="7">
        <f t="shared" si="4"/>
        <v>9894.6299999999992</v>
      </c>
      <c r="G68" s="7">
        <v>0</v>
      </c>
      <c r="H68" s="7">
        <f t="shared" si="5"/>
        <v>520.77</v>
      </c>
      <c r="I68" s="7">
        <v>32625</v>
      </c>
      <c r="J68" s="7">
        <v>10415.4</v>
      </c>
      <c r="L68" s="9"/>
    </row>
    <row r="69" spans="1:12" s="8" customFormat="1" ht="15" thickBot="1" x14ac:dyDescent="0.35">
      <c r="A69" s="5" t="s">
        <v>102</v>
      </c>
      <c r="B69" s="6" t="s">
        <v>103</v>
      </c>
      <c r="C69" s="6">
        <v>5</v>
      </c>
      <c r="D69" s="6" t="s">
        <v>93</v>
      </c>
      <c r="E69" s="6" t="s">
        <v>332</v>
      </c>
      <c r="F69" s="7">
        <f t="shared" si="4"/>
        <v>6908.21</v>
      </c>
      <c r="G69" s="7">
        <v>0</v>
      </c>
      <c r="H69" s="7">
        <f t="shared" si="5"/>
        <v>363.59000000000003</v>
      </c>
      <c r="I69" s="7">
        <v>22771.609</v>
      </c>
      <c r="J69" s="7">
        <v>7271.8</v>
      </c>
      <c r="L69" s="9"/>
    </row>
    <row r="70" spans="1:12" s="8" customFormat="1" ht="15" thickBot="1" x14ac:dyDescent="0.35">
      <c r="A70" s="5" t="s">
        <v>104</v>
      </c>
      <c r="B70" s="6" t="s">
        <v>105</v>
      </c>
      <c r="C70" s="6">
        <v>5</v>
      </c>
      <c r="D70" s="6" t="s">
        <v>93</v>
      </c>
      <c r="E70" s="6" t="s">
        <v>332</v>
      </c>
      <c r="F70" s="7">
        <f t="shared" si="4"/>
        <v>12854.259999999998</v>
      </c>
      <c r="G70" s="7">
        <v>0</v>
      </c>
      <c r="H70" s="7">
        <f t="shared" si="5"/>
        <v>676.54</v>
      </c>
      <c r="I70" s="7">
        <v>42396</v>
      </c>
      <c r="J70" s="7">
        <v>13530.8</v>
      </c>
      <c r="L70" s="9"/>
    </row>
    <row r="71" spans="1:12" s="8" customFormat="1" ht="15" thickBot="1" x14ac:dyDescent="0.35">
      <c r="A71" s="5" t="s">
        <v>106</v>
      </c>
      <c r="B71" s="6" t="s">
        <v>107</v>
      </c>
      <c r="C71" s="6">
        <v>5</v>
      </c>
      <c r="D71" s="6" t="s">
        <v>93</v>
      </c>
      <c r="E71" s="6" t="s">
        <v>332</v>
      </c>
      <c r="F71" s="7">
        <f t="shared" si="4"/>
        <v>14839.665000000001</v>
      </c>
      <c r="G71" s="7">
        <v>0</v>
      </c>
      <c r="H71" s="7">
        <f t="shared" si="5"/>
        <v>781.03500000000008</v>
      </c>
      <c r="I71" s="7">
        <v>48933.133999999998</v>
      </c>
      <c r="J71" s="7">
        <v>15620.7</v>
      </c>
      <c r="L71" s="9"/>
    </row>
    <row r="72" spans="1:12" s="8" customFormat="1" ht="15" thickBot="1" x14ac:dyDescent="0.35">
      <c r="A72" s="5" t="s">
        <v>108</v>
      </c>
      <c r="B72" s="6" t="s">
        <v>109</v>
      </c>
      <c r="C72" s="6">
        <v>5</v>
      </c>
      <c r="D72" s="6" t="s">
        <v>93</v>
      </c>
      <c r="E72" s="6" t="s">
        <v>332</v>
      </c>
      <c r="F72" s="7">
        <f t="shared" si="4"/>
        <v>14587.82</v>
      </c>
      <c r="G72" s="7">
        <v>0</v>
      </c>
      <c r="H72" s="7">
        <f t="shared" si="5"/>
        <v>767.78000000000009</v>
      </c>
      <c r="I72" s="7">
        <v>48126</v>
      </c>
      <c r="J72" s="7">
        <v>15355.6</v>
      </c>
      <c r="L72" s="9"/>
    </row>
    <row r="73" spans="1:12" s="8" customFormat="1" ht="15" thickBot="1" x14ac:dyDescent="0.35">
      <c r="A73" s="5" t="s">
        <v>110</v>
      </c>
      <c r="B73" s="6" t="s">
        <v>111</v>
      </c>
      <c r="C73" s="6">
        <v>5</v>
      </c>
      <c r="D73" s="6" t="s">
        <v>93</v>
      </c>
      <c r="E73" s="6" t="s">
        <v>332</v>
      </c>
      <c r="F73" s="7">
        <f t="shared" si="4"/>
        <v>11189.764999999999</v>
      </c>
      <c r="G73" s="7">
        <v>0</v>
      </c>
      <c r="H73" s="7">
        <f t="shared" si="5"/>
        <v>588.93500000000006</v>
      </c>
      <c r="I73" s="7">
        <v>36880.389000000003</v>
      </c>
      <c r="J73" s="7">
        <v>11778.7</v>
      </c>
      <c r="L73" s="9"/>
    </row>
    <row r="74" spans="1:12" s="8" customFormat="1" ht="15" thickBot="1" x14ac:dyDescent="0.35">
      <c r="A74" s="5" t="s">
        <v>112</v>
      </c>
      <c r="B74" s="6" t="s">
        <v>113</v>
      </c>
      <c r="C74" s="6">
        <v>5</v>
      </c>
      <c r="D74" s="6" t="s">
        <v>93</v>
      </c>
      <c r="E74" s="6" t="s">
        <v>332</v>
      </c>
      <c r="F74" s="7">
        <f t="shared" si="4"/>
        <v>6775.97</v>
      </c>
      <c r="G74" s="7">
        <v>0</v>
      </c>
      <c r="H74" s="7">
        <f t="shared" si="5"/>
        <v>356.63000000000005</v>
      </c>
      <c r="I74" s="7">
        <v>22344</v>
      </c>
      <c r="J74" s="7">
        <v>7132.6</v>
      </c>
      <c r="L74" s="9"/>
    </row>
    <row r="75" spans="1:12" s="8" customFormat="1" ht="15" thickBot="1" x14ac:dyDescent="0.35">
      <c r="A75" s="5" t="s">
        <v>114</v>
      </c>
      <c r="B75" s="6" t="s">
        <v>115</v>
      </c>
      <c r="C75" s="6">
        <v>5</v>
      </c>
      <c r="D75" s="6" t="s">
        <v>93</v>
      </c>
      <c r="E75" s="6" t="s">
        <v>332</v>
      </c>
      <c r="F75" s="7">
        <f t="shared" si="4"/>
        <v>12159.05</v>
      </c>
      <c r="G75" s="7">
        <v>0</v>
      </c>
      <c r="H75" s="7">
        <f t="shared" si="5"/>
        <v>639.95000000000005</v>
      </c>
      <c r="I75" s="7">
        <v>40059.101999999999</v>
      </c>
      <c r="J75" s="7">
        <v>12799</v>
      </c>
      <c r="L75" s="9"/>
    </row>
    <row r="76" spans="1:12" s="8" customFormat="1" ht="15" thickBot="1" x14ac:dyDescent="0.35">
      <c r="A76" s="5" t="s">
        <v>116</v>
      </c>
      <c r="B76" s="6" t="s">
        <v>117</v>
      </c>
      <c r="C76" s="6">
        <v>5</v>
      </c>
      <c r="D76" s="6" t="s">
        <v>93</v>
      </c>
      <c r="E76" s="6" t="s">
        <v>332</v>
      </c>
      <c r="F76" s="7">
        <f t="shared" si="4"/>
        <v>5144.915</v>
      </c>
      <c r="G76" s="7">
        <v>0</v>
      </c>
      <c r="H76" s="7">
        <f t="shared" si="5"/>
        <v>270.78500000000003</v>
      </c>
      <c r="I76" s="7">
        <v>16965</v>
      </c>
      <c r="J76" s="7">
        <v>5415.7</v>
      </c>
      <c r="L76" s="9"/>
    </row>
    <row r="77" spans="1:12" s="8" customFormat="1" ht="15" thickBot="1" x14ac:dyDescent="0.35">
      <c r="A77" s="5" t="s">
        <v>120</v>
      </c>
      <c r="B77" s="6" t="s">
        <v>121</v>
      </c>
      <c r="C77" s="6">
        <v>10</v>
      </c>
      <c r="D77" s="6" t="s">
        <v>93</v>
      </c>
      <c r="E77" s="6" t="s">
        <v>332</v>
      </c>
      <c r="F77" s="7">
        <f>J77*0.9</f>
        <v>29546.73</v>
      </c>
      <c r="G77" s="7">
        <v>0</v>
      </c>
      <c r="H77" s="7">
        <f>J77*0.1</f>
        <v>3282.97</v>
      </c>
      <c r="I77" s="7">
        <v>107059.80899999999</v>
      </c>
      <c r="J77" s="7">
        <v>32829.699999999997</v>
      </c>
      <c r="L77" s="9"/>
    </row>
    <row r="78" spans="1:12" s="8" customFormat="1" ht="15" thickBot="1" x14ac:dyDescent="0.35">
      <c r="A78" s="5" t="s">
        <v>118</v>
      </c>
      <c r="B78" s="6" t="s">
        <v>119</v>
      </c>
      <c r="C78" s="6">
        <v>5</v>
      </c>
      <c r="D78" s="6" t="s">
        <v>93</v>
      </c>
      <c r="E78" s="6" t="s">
        <v>332</v>
      </c>
      <c r="F78" s="7">
        <f t="shared" ref="F78" si="6">J78*0.95</f>
        <v>109373.595</v>
      </c>
      <c r="G78" s="7">
        <v>0</v>
      </c>
      <c r="H78" s="7">
        <f t="shared" ref="H78" si="7">J78*0.05</f>
        <v>5756.505000000001</v>
      </c>
      <c r="I78" s="7">
        <v>362646.71299999999</v>
      </c>
      <c r="J78" s="7">
        <v>115130.1</v>
      </c>
      <c r="L78" s="9"/>
    </row>
    <row r="79" spans="1:12" ht="15" thickBot="1" x14ac:dyDescent="0.35">
      <c r="A79" s="10" t="s">
        <v>122</v>
      </c>
      <c r="B79" s="11"/>
      <c r="C79" s="11"/>
      <c r="D79" s="11"/>
      <c r="E79" s="12"/>
      <c r="F79" s="3">
        <f>SUM(F2:F78)</f>
        <v>5563807.7079999996</v>
      </c>
      <c r="G79" s="3">
        <f>SUM(G2:G78)</f>
        <v>45343.333500000008</v>
      </c>
      <c r="H79" s="3">
        <f>SUM(H2:H78)</f>
        <v>558295.44200000027</v>
      </c>
      <c r="I79" s="4">
        <f>SUM(I2:I78)</f>
        <v>19426962.511999998</v>
      </c>
      <c r="J79" s="4">
        <f>SUM(J2:J78)</f>
        <v>6136578.1200000001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6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8" customFormat="1" ht="15" thickBot="1" x14ac:dyDescent="0.35">
      <c r="A2" s="5" t="s">
        <v>306</v>
      </c>
      <c r="B2" s="6" t="s">
        <v>308</v>
      </c>
      <c r="C2" s="6">
        <v>10</v>
      </c>
      <c r="D2" s="6" t="s">
        <v>10</v>
      </c>
      <c r="E2" s="6" t="s">
        <v>333</v>
      </c>
      <c r="F2" s="7">
        <f>J2*0.9</f>
        <v>197423.46</v>
      </c>
      <c r="G2" s="7">
        <v>0</v>
      </c>
      <c r="H2" s="7">
        <f>J2*0.1</f>
        <v>21935.940000000002</v>
      </c>
      <c r="I2" s="7">
        <v>773383.05299999996</v>
      </c>
      <c r="J2" s="7">
        <v>219359.4</v>
      </c>
      <c r="L2" s="9"/>
    </row>
    <row r="3" spans="1:12" s="8" customFormat="1" ht="15" thickBot="1" x14ac:dyDescent="0.35">
      <c r="A3" s="5" t="s">
        <v>19</v>
      </c>
      <c r="B3" s="6" t="s">
        <v>309</v>
      </c>
      <c r="C3" s="6">
        <v>10</v>
      </c>
      <c r="D3" s="6" t="s">
        <v>10</v>
      </c>
      <c r="E3" s="6" t="s">
        <v>333</v>
      </c>
      <c r="F3" s="7">
        <f t="shared" ref="F3:F21" si="0">J3*0.9</f>
        <v>160316.46</v>
      </c>
      <c r="G3" s="7">
        <v>0</v>
      </c>
      <c r="H3" s="7">
        <f t="shared" ref="H3:H21" si="1">J3*0.1</f>
        <v>17812.939999999999</v>
      </c>
      <c r="I3" s="7">
        <v>573845.91399999999</v>
      </c>
      <c r="J3" s="7">
        <v>178129.4</v>
      </c>
      <c r="L3" s="9"/>
    </row>
    <row r="4" spans="1:12" s="8" customFormat="1" ht="15" thickBot="1" x14ac:dyDescent="0.35">
      <c r="A4" s="5" t="s">
        <v>11</v>
      </c>
      <c r="B4" s="6" t="s">
        <v>310</v>
      </c>
      <c r="C4" s="6">
        <v>10</v>
      </c>
      <c r="D4" s="6" t="s">
        <v>10</v>
      </c>
      <c r="E4" s="6" t="s">
        <v>333</v>
      </c>
      <c r="F4" s="7">
        <f t="shared" si="0"/>
        <v>41242.86</v>
      </c>
      <c r="G4" s="7">
        <v>0</v>
      </c>
      <c r="H4" s="7">
        <f t="shared" si="1"/>
        <v>4582.54</v>
      </c>
      <c r="I4" s="7">
        <v>148652.23499999999</v>
      </c>
      <c r="J4" s="7">
        <v>45825.4</v>
      </c>
      <c r="L4" s="9"/>
    </row>
    <row r="5" spans="1:12" s="8" customFormat="1" ht="15" thickBot="1" x14ac:dyDescent="0.35">
      <c r="A5" s="5" t="s">
        <v>24</v>
      </c>
      <c r="B5" s="6" t="s">
        <v>311</v>
      </c>
      <c r="C5" s="6">
        <v>10</v>
      </c>
      <c r="D5" s="6" t="s">
        <v>10</v>
      </c>
      <c r="E5" s="6" t="s">
        <v>333</v>
      </c>
      <c r="F5" s="7">
        <f t="shared" si="0"/>
        <v>164955.78000000003</v>
      </c>
      <c r="G5" s="7">
        <v>0</v>
      </c>
      <c r="H5" s="7">
        <f t="shared" si="1"/>
        <v>18328.420000000002</v>
      </c>
      <c r="I5" s="7">
        <v>605508.19700000004</v>
      </c>
      <c r="J5" s="7">
        <v>183284.2</v>
      </c>
      <c r="L5" s="9"/>
    </row>
    <row r="6" spans="1:12" s="8" customFormat="1" ht="15" thickBot="1" x14ac:dyDescent="0.35">
      <c r="A6" s="5" t="s">
        <v>12</v>
      </c>
      <c r="B6" s="6" t="s">
        <v>312</v>
      </c>
      <c r="C6" s="6">
        <v>10</v>
      </c>
      <c r="D6" s="6" t="s">
        <v>10</v>
      </c>
      <c r="E6" s="6" t="s">
        <v>333</v>
      </c>
      <c r="F6" s="7">
        <f t="shared" si="0"/>
        <v>92752.47</v>
      </c>
      <c r="G6" s="7">
        <v>0</v>
      </c>
      <c r="H6" s="7">
        <f t="shared" si="1"/>
        <v>10305.830000000002</v>
      </c>
      <c r="I6" s="7">
        <v>331689.76899999997</v>
      </c>
      <c r="J6" s="7">
        <v>103058.3</v>
      </c>
      <c r="L6" s="9"/>
    </row>
    <row r="7" spans="1:12" s="8" customFormat="1" ht="15" thickBot="1" x14ac:dyDescent="0.35">
      <c r="A7" s="5" t="s">
        <v>20</v>
      </c>
      <c r="B7" s="6" t="s">
        <v>313</v>
      </c>
      <c r="C7" s="6">
        <v>10</v>
      </c>
      <c r="D7" s="6" t="s">
        <v>10</v>
      </c>
      <c r="E7" s="6" t="s">
        <v>333</v>
      </c>
      <c r="F7" s="7">
        <f t="shared" si="0"/>
        <v>113288.76</v>
      </c>
      <c r="G7" s="7">
        <v>0</v>
      </c>
      <c r="H7" s="7">
        <f t="shared" si="1"/>
        <v>12587.64</v>
      </c>
      <c r="I7" s="7">
        <v>396448.28700000001</v>
      </c>
      <c r="J7" s="7">
        <v>125876.4</v>
      </c>
      <c r="L7" s="9"/>
    </row>
    <row r="8" spans="1:12" s="8" customFormat="1" ht="15" thickBot="1" x14ac:dyDescent="0.35">
      <c r="A8" s="5" t="s">
        <v>13</v>
      </c>
      <c r="B8" s="6" t="s">
        <v>314</v>
      </c>
      <c r="C8" s="6">
        <v>10</v>
      </c>
      <c r="D8" s="6" t="s">
        <v>10</v>
      </c>
      <c r="E8" s="6" t="s">
        <v>333</v>
      </c>
      <c r="F8" s="7">
        <f t="shared" si="0"/>
        <v>82307.88</v>
      </c>
      <c r="G8" s="7">
        <v>0</v>
      </c>
      <c r="H8" s="7">
        <f t="shared" si="1"/>
        <v>9145.32</v>
      </c>
      <c r="I8" s="7">
        <v>294410.17</v>
      </c>
      <c r="J8" s="7">
        <v>91453.2</v>
      </c>
      <c r="L8" s="9"/>
    </row>
    <row r="9" spans="1:12" s="8" customFormat="1" ht="15" thickBot="1" x14ac:dyDescent="0.35">
      <c r="A9" s="5" t="s">
        <v>21</v>
      </c>
      <c r="B9" s="6" t="s">
        <v>315</v>
      </c>
      <c r="C9" s="6">
        <v>10</v>
      </c>
      <c r="D9" s="6" t="s">
        <v>10</v>
      </c>
      <c r="E9" s="6" t="s">
        <v>333</v>
      </c>
      <c r="F9" s="7">
        <f t="shared" si="0"/>
        <v>234825.93000000002</v>
      </c>
      <c r="G9" s="7">
        <v>0</v>
      </c>
      <c r="H9" s="7">
        <f t="shared" si="1"/>
        <v>26091.770000000004</v>
      </c>
      <c r="I9" s="7">
        <v>832428.08900000004</v>
      </c>
      <c r="J9" s="7">
        <v>260917.7</v>
      </c>
      <c r="L9" s="9"/>
    </row>
    <row r="10" spans="1:12" s="8" customFormat="1" ht="15" thickBot="1" x14ac:dyDescent="0.35">
      <c r="A10" s="5" t="s">
        <v>25</v>
      </c>
      <c r="B10" s="6" t="s">
        <v>316</v>
      </c>
      <c r="C10" s="6">
        <v>10</v>
      </c>
      <c r="D10" s="6" t="s">
        <v>10</v>
      </c>
      <c r="E10" s="6" t="s">
        <v>333</v>
      </c>
      <c r="F10" s="7">
        <f t="shared" si="0"/>
        <v>75208.23</v>
      </c>
      <c r="G10" s="7">
        <v>0</v>
      </c>
      <c r="H10" s="7">
        <f t="shared" si="1"/>
        <v>8356.4699999999993</v>
      </c>
      <c r="I10" s="7">
        <v>265606.77399999998</v>
      </c>
      <c r="J10" s="7">
        <v>83564.7</v>
      </c>
      <c r="L10" s="9"/>
    </row>
    <row r="11" spans="1:12" s="8" customFormat="1" ht="15" thickBot="1" x14ac:dyDescent="0.35">
      <c r="A11" s="5" t="s">
        <v>22</v>
      </c>
      <c r="B11" s="6" t="s">
        <v>317</v>
      </c>
      <c r="C11" s="6">
        <v>10</v>
      </c>
      <c r="D11" s="6" t="s">
        <v>10</v>
      </c>
      <c r="E11" s="6" t="s">
        <v>333</v>
      </c>
      <c r="F11" s="7">
        <f t="shared" si="0"/>
        <v>43550.55</v>
      </c>
      <c r="G11" s="7">
        <v>0</v>
      </c>
      <c r="H11" s="7">
        <f t="shared" si="1"/>
        <v>4838.95</v>
      </c>
      <c r="I11" s="7">
        <v>152810.19200000001</v>
      </c>
      <c r="J11" s="7">
        <v>48389.5</v>
      </c>
      <c r="L11" s="9"/>
    </row>
    <row r="12" spans="1:12" s="8" customFormat="1" ht="15" thickBot="1" x14ac:dyDescent="0.35">
      <c r="A12" s="5" t="s">
        <v>26</v>
      </c>
      <c r="B12" s="6" t="s">
        <v>318</v>
      </c>
      <c r="C12" s="6">
        <v>10</v>
      </c>
      <c r="D12" s="6" t="s">
        <v>10</v>
      </c>
      <c r="E12" s="6" t="s">
        <v>333</v>
      </c>
      <c r="F12" s="7">
        <f t="shared" si="0"/>
        <v>116043.3</v>
      </c>
      <c r="G12" s="7">
        <v>0</v>
      </c>
      <c r="H12" s="7">
        <f t="shared" si="1"/>
        <v>12893.7</v>
      </c>
      <c r="I12" s="7">
        <v>411092.62699999998</v>
      </c>
      <c r="J12" s="7">
        <v>128937</v>
      </c>
      <c r="L12" s="9"/>
    </row>
    <row r="13" spans="1:12" s="8" customFormat="1" ht="15" thickBot="1" x14ac:dyDescent="0.35">
      <c r="A13" s="5" t="s">
        <v>23</v>
      </c>
      <c r="B13" s="6" t="s">
        <v>319</v>
      </c>
      <c r="C13" s="6">
        <v>10</v>
      </c>
      <c r="D13" s="6" t="s">
        <v>10</v>
      </c>
      <c r="E13" s="6" t="s">
        <v>333</v>
      </c>
      <c r="F13" s="7">
        <f t="shared" si="0"/>
        <v>47954.79</v>
      </c>
      <c r="G13" s="7">
        <v>0</v>
      </c>
      <c r="H13" s="7">
        <f t="shared" si="1"/>
        <v>5328.31</v>
      </c>
      <c r="I13" s="7">
        <v>170630.31899999999</v>
      </c>
      <c r="J13" s="7">
        <v>53283.1</v>
      </c>
      <c r="L13" s="9"/>
    </row>
    <row r="14" spans="1:12" s="8" customFormat="1" ht="15" thickBot="1" x14ac:dyDescent="0.35">
      <c r="A14" s="5" t="s">
        <v>14</v>
      </c>
      <c r="B14" s="6" t="s">
        <v>320</v>
      </c>
      <c r="C14" s="6">
        <v>10</v>
      </c>
      <c r="D14" s="6" t="s">
        <v>10</v>
      </c>
      <c r="E14" s="6" t="s">
        <v>333</v>
      </c>
      <c r="F14" s="7">
        <f t="shared" si="0"/>
        <v>84463.92</v>
      </c>
      <c r="G14" s="7">
        <v>0</v>
      </c>
      <c r="H14" s="7">
        <f t="shared" si="1"/>
        <v>9384.880000000001</v>
      </c>
      <c r="I14" s="7">
        <v>301199.01400000002</v>
      </c>
      <c r="J14" s="7">
        <v>93848.8</v>
      </c>
      <c r="L14" s="9"/>
    </row>
    <row r="15" spans="1:12" s="8" customFormat="1" ht="15" thickBot="1" x14ac:dyDescent="0.35">
      <c r="A15" s="5" t="s">
        <v>307</v>
      </c>
      <c r="B15" s="6" t="s">
        <v>321</v>
      </c>
      <c r="C15" s="6">
        <v>10</v>
      </c>
      <c r="D15" s="6" t="s">
        <v>10</v>
      </c>
      <c r="E15" s="6" t="s">
        <v>333</v>
      </c>
      <c r="F15" s="7">
        <f t="shared" si="0"/>
        <v>175265.46</v>
      </c>
      <c r="G15" s="7">
        <v>0</v>
      </c>
      <c r="H15" s="7">
        <f t="shared" si="1"/>
        <v>19473.939999999999</v>
      </c>
      <c r="I15" s="7">
        <v>693493.67200000002</v>
      </c>
      <c r="J15" s="7">
        <v>194739.4</v>
      </c>
      <c r="L15" s="9"/>
    </row>
    <row r="16" spans="1:12" s="8" customFormat="1" ht="15" thickBot="1" x14ac:dyDescent="0.35">
      <c r="A16" s="5" t="s">
        <v>15</v>
      </c>
      <c r="B16" s="6" t="s">
        <v>322</v>
      </c>
      <c r="C16" s="6">
        <v>10</v>
      </c>
      <c r="D16" s="6" t="s">
        <v>10</v>
      </c>
      <c r="E16" s="6" t="s">
        <v>333</v>
      </c>
      <c r="F16" s="7">
        <f t="shared" si="0"/>
        <v>52917.84</v>
      </c>
      <c r="G16" s="7">
        <v>0</v>
      </c>
      <c r="H16" s="7">
        <f t="shared" si="1"/>
        <v>5879.76</v>
      </c>
      <c r="I16" s="7">
        <v>190048.57199999999</v>
      </c>
      <c r="J16" s="7">
        <v>58797.599999999999</v>
      </c>
      <c r="L16" s="9"/>
    </row>
    <row r="17" spans="1:12" s="8" customFormat="1" ht="15" thickBot="1" x14ac:dyDescent="0.35">
      <c r="A17" s="5" t="s">
        <v>27</v>
      </c>
      <c r="B17" s="6" t="s">
        <v>323</v>
      </c>
      <c r="C17" s="6">
        <v>10</v>
      </c>
      <c r="D17" s="6" t="s">
        <v>10</v>
      </c>
      <c r="E17" s="6" t="s">
        <v>333</v>
      </c>
      <c r="F17" s="7">
        <f t="shared" si="0"/>
        <v>41931.810000000005</v>
      </c>
      <c r="G17" s="7">
        <v>0</v>
      </c>
      <c r="H17" s="7">
        <f t="shared" si="1"/>
        <v>4659.09</v>
      </c>
      <c r="I17" s="7">
        <v>149608.79999999999</v>
      </c>
      <c r="J17" s="7">
        <v>46590.9</v>
      </c>
      <c r="L17" s="9"/>
    </row>
    <row r="18" spans="1:12" s="8" customFormat="1" ht="15" thickBot="1" x14ac:dyDescent="0.35">
      <c r="A18" s="5" t="s">
        <v>28</v>
      </c>
      <c r="B18" s="6" t="s">
        <v>324</v>
      </c>
      <c r="C18" s="6">
        <v>10</v>
      </c>
      <c r="D18" s="6" t="s">
        <v>10</v>
      </c>
      <c r="E18" s="6" t="s">
        <v>333</v>
      </c>
      <c r="F18" s="7">
        <f t="shared" si="0"/>
        <v>53119.71</v>
      </c>
      <c r="G18" s="7">
        <v>0</v>
      </c>
      <c r="H18" s="7">
        <f t="shared" si="1"/>
        <v>5902.1900000000005</v>
      </c>
      <c r="I18" s="7">
        <v>185822.20499999999</v>
      </c>
      <c r="J18" s="7">
        <v>59021.9</v>
      </c>
      <c r="L18" s="9"/>
    </row>
    <row r="19" spans="1:12" s="8" customFormat="1" ht="15" thickBot="1" x14ac:dyDescent="0.35">
      <c r="A19" s="5" t="s">
        <v>16</v>
      </c>
      <c r="B19" s="6" t="s">
        <v>325</v>
      </c>
      <c r="C19" s="6">
        <v>10</v>
      </c>
      <c r="D19" s="6" t="s">
        <v>10</v>
      </c>
      <c r="E19" s="6" t="s">
        <v>333</v>
      </c>
      <c r="F19" s="7">
        <f t="shared" si="0"/>
        <v>45441.99</v>
      </c>
      <c r="G19" s="7">
        <v>0</v>
      </c>
      <c r="H19" s="7">
        <f t="shared" si="1"/>
        <v>5049.1100000000006</v>
      </c>
      <c r="I19" s="7">
        <v>161095.22</v>
      </c>
      <c r="J19" s="7">
        <v>50491.1</v>
      </c>
      <c r="L19" s="9"/>
    </row>
    <row r="20" spans="1:12" s="8" customFormat="1" ht="15" thickBot="1" x14ac:dyDescent="0.35">
      <c r="A20" s="5" t="s">
        <v>17</v>
      </c>
      <c r="B20" s="6" t="s">
        <v>326</v>
      </c>
      <c r="C20" s="6">
        <v>10</v>
      </c>
      <c r="D20" s="6" t="s">
        <v>10</v>
      </c>
      <c r="E20" s="6" t="s">
        <v>333</v>
      </c>
      <c r="F20" s="7">
        <f t="shared" si="0"/>
        <v>83568.06</v>
      </c>
      <c r="G20" s="7">
        <v>0</v>
      </c>
      <c r="H20" s="7">
        <f t="shared" si="1"/>
        <v>9285.34</v>
      </c>
      <c r="I20" s="7">
        <v>297925.69400000002</v>
      </c>
      <c r="J20" s="7">
        <v>92853.4</v>
      </c>
      <c r="L20" s="9"/>
    </row>
    <row r="21" spans="1:12" s="8" customFormat="1" ht="15" thickBot="1" x14ac:dyDescent="0.35">
      <c r="A21" s="5" t="s">
        <v>18</v>
      </c>
      <c r="B21" s="6" t="s">
        <v>327</v>
      </c>
      <c r="C21" s="6">
        <v>10</v>
      </c>
      <c r="D21" s="6" t="s">
        <v>10</v>
      </c>
      <c r="E21" s="6" t="s">
        <v>333</v>
      </c>
      <c r="F21" s="7">
        <f t="shared" si="0"/>
        <v>69582.150000000009</v>
      </c>
      <c r="G21" s="7">
        <v>0</v>
      </c>
      <c r="H21" s="7">
        <f t="shared" si="1"/>
        <v>7731.35</v>
      </c>
      <c r="I21" s="7">
        <v>247179</v>
      </c>
      <c r="J21" s="7">
        <v>77313.5</v>
      </c>
      <c r="L21" s="9"/>
    </row>
    <row r="22" spans="1:12" s="8" customFormat="1" ht="15" thickBot="1" x14ac:dyDescent="0.35">
      <c r="A22" s="5" t="s">
        <v>64</v>
      </c>
      <c r="B22" s="6" t="s">
        <v>65</v>
      </c>
      <c r="C22" s="6">
        <v>10</v>
      </c>
      <c r="D22" s="6" t="s">
        <v>31</v>
      </c>
      <c r="E22" s="6" t="s">
        <v>333</v>
      </c>
      <c r="F22" s="7">
        <f>J22*0.9</f>
        <v>122618.16</v>
      </c>
      <c r="G22" s="7">
        <f>I22*0.1</f>
        <v>46694.891200000005</v>
      </c>
      <c r="H22" s="7">
        <v>0</v>
      </c>
      <c r="I22" s="7">
        <v>466948.91200000001</v>
      </c>
      <c r="J22" s="7">
        <v>136242.4</v>
      </c>
      <c r="L22" s="9"/>
    </row>
    <row r="23" spans="1:12" s="8" customFormat="1" ht="15" thickBot="1" x14ac:dyDescent="0.35">
      <c r="A23" s="5" t="s">
        <v>48</v>
      </c>
      <c r="B23" s="6" t="s">
        <v>49</v>
      </c>
      <c r="C23" s="6">
        <v>10</v>
      </c>
      <c r="D23" s="6" t="s">
        <v>31</v>
      </c>
      <c r="E23" s="6" t="s">
        <v>333</v>
      </c>
      <c r="F23" s="7">
        <f t="shared" ref="F23:F39" si="2">J23*0.9</f>
        <v>36922.320000000007</v>
      </c>
      <c r="G23" s="7">
        <v>0</v>
      </c>
      <c r="H23" s="7">
        <f t="shared" ref="H23:H39" si="3">J23*0.1</f>
        <v>4102.4800000000005</v>
      </c>
      <c r="I23" s="7">
        <v>131631.492</v>
      </c>
      <c r="J23" s="7">
        <v>41024.800000000003</v>
      </c>
      <c r="L23" s="9"/>
    </row>
    <row r="24" spans="1:12" s="8" customFormat="1" ht="15" thickBot="1" x14ac:dyDescent="0.35">
      <c r="A24" s="5" t="s">
        <v>29</v>
      </c>
      <c r="B24" s="6" t="s">
        <v>30</v>
      </c>
      <c r="C24" s="6">
        <v>10</v>
      </c>
      <c r="D24" s="6" t="s">
        <v>31</v>
      </c>
      <c r="E24" s="6" t="s">
        <v>333</v>
      </c>
      <c r="F24" s="7">
        <f t="shared" si="2"/>
        <v>111147.75</v>
      </c>
      <c r="G24" s="7">
        <v>0</v>
      </c>
      <c r="H24" s="7">
        <f t="shared" si="3"/>
        <v>12349.75</v>
      </c>
      <c r="I24" s="7">
        <v>399466.62199999997</v>
      </c>
      <c r="J24" s="7">
        <v>123497.5</v>
      </c>
      <c r="L24" s="9"/>
    </row>
    <row r="25" spans="1:12" s="8" customFormat="1" ht="15" thickBot="1" x14ac:dyDescent="0.35">
      <c r="A25" s="5" t="s">
        <v>58</v>
      </c>
      <c r="B25" s="6" t="s">
        <v>59</v>
      </c>
      <c r="C25" s="6">
        <v>10</v>
      </c>
      <c r="D25" s="6" t="s">
        <v>31</v>
      </c>
      <c r="E25" s="6" t="s">
        <v>333</v>
      </c>
      <c r="F25" s="7">
        <f t="shared" si="2"/>
        <v>47046.6</v>
      </c>
      <c r="G25" s="7">
        <v>0</v>
      </c>
      <c r="H25" s="7">
        <f t="shared" si="3"/>
        <v>5227.4000000000005</v>
      </c>
      <c r="I25" s="7">
        <v>168524.106</v>
      </c>
      <c r="J25" s="7">
        <v>52274</v>
      </c>
      <c r="L25" s="9"/>
    </row>
    <row r="26" spans="1:12" s="8" customFormat="1" ht="15" thickBot="1" x14ac:dyDescent="0.35">
      <c r="A26" s="5" t="s">
        <v>54</v>
      </c>
      <c r="B26" s="6" t="s">
        <v>55</v>
      </c>
      <c r="C26" s="6">
        <v>10</v>
      </c>
      <c r="D26" s="6" t="s">
        <v>31</v>
      </c>
      <c r="E26" s="6" t="s">
        <v>333</v>
      </c>
      <c r="F26" s="7">
        <f t="shared" si="2"/>
        <v>25704.720000000001</v>
      </c>
      <c r="G26" s="7">
        <v>0</v>
      </c>
      <c r="H26" s="7">
        <f t="shared" si="3"/>
        <v>2856.08</v>
      </c>
      <c r="I26" s="7">
        <v>91472.411999999997</v>
      </c>
      <c r="J26" s="7">
        <v>28560.799999999999</v>
      </c>
      <c r="L26" s="9"/>
    </row>
    <row r="27" spans="1:12" s="8" customFormat="1" ht="15" thickBot="1" x14ac:dyDescent="0.35">
      <c r="A27" s="5" t="s">
        <v>36</v>
      </c>
      <c r="B27" s="6" t="s">
        <v>37</v>
      </c>
      <c r="C27" s="6">
        <v>10</v>
      </c>
      <c r="D27" s="6" t="s">
        <v>31</v>
      </c>
      <c r="E27" s="6" t="s">
        <v>333</v>
      </c>
      <c r="F27" s="7">
        <f t="shared" si="2"/>
        <v>217361.34</v>
      </c>
      <c r="G27" s="7">
        <v>0</v>
      </c>
      <c r="H27" s="7">
        <f t="shared" si="3"/>
        <v>24151.260000000002</v>
      </c>
      <c r="I27" s="7">
        <v>765073.88100000005</v>
      </c>
      <c r="J27" s="7">
        <v>241512.6</v>
      </c>
      <c r="L27" s="9"/>
    </row>
    <row r="28" spans="1:12" s="8" customFormat="1" ht="15" thickBot="1" x14ac:dyDescent="0.35">
      <c r="A28" s="5" t="s">
        <v>32</v>
      </c>
      <c r="B28" s="6" t="s">
        <v>33</v>
      </c>
      <c r="C28" s="6">
        <v>10</v>
      </c>
      <c r="D28" s="6" t="s">
        <v>31</v>
      </c>
      <c r="E28" s="6" t="s">
        <v>333</v>
      </c>
      <c r="F28" s="7">
        <f t="shared" si="2"/>
        <v>75836.070000000007</v>
      </c>
      <c r="G28" s="7">
        <v>0</v>
      </c>
      <c r="H28" s="7">
        <f t="shared" si="3"/>
        <v>8426.2300000000014</v>
      </c>
      <c r="I28" s="7">
        <v>268650.27299999999</v>
      </c>
      <c r="J28" s="7">
        <v>84262.3</v>
      </c>
      <c r="L28" s="9"/>
    </row>
    <row r="29" spans="1:12" s="8" customFormat="1" ht="15" thickBot="1" x14ac:dyDescent="0.35">
      <c r="A29" s="5" t="s">
        <v>42</v>
      </c>
      <c r="B29" s="6" t="s">
        <v>43</v>
      </c>
      <c r="C29" s="6">
        <v>10</v>
      </c>
      <c r="D29" s="6" t="s">
        <v>31</v>
      </c>
      <c r="E29" s="6" t="s">
        <v>333</v>
      </c>
      <c r="F29" s="7">
        <f t="shared" si="2"/>
        <v>110336.31</v>
      </c>
      <c r="G29" s="7">
        <v>0</v>
      </c>
      <c r="H29" s="7">
        <f t="shared" si="3"/>
        <v>12259.59</v>
      </c>
      <c r="I29" s="7">
        <v>393081.625</v>
      </c>
      <c r="J29" s="7">
        <v>122595.9</v>
      </c>
      <c r="L29" s="9"/>
    </row>
    <row r="30" spans="1:12" s="8" customFormat="1" ht="15" thickBot="1" x14ac:dyDescent="0.35">
      <c r="A30" s="5" t="s">
        <v>50</v>
      </c>
      <c r="B30" s="6" t="s">
        <v>51</v>
      </c>
      <c r="C30" s="6">
        <v>10</v>
      </c>
      <c r="D30" s="6" t="s">
        <v>31</v>
      </c>
      <c r="E30" s="6" t="s">
        <v>333</v>
      </c>
      <c r="F30" s="7">
        <f t="shared" si="2"/>
        <v>33742.89</v>
      </c>
      <c r="G30" s="7">
        <v>0</v>
      </c>
      <c r="H30" s="7">
        <f t="shared" si="3"/>
        <v>3749.21</v>
      </c>
      <c r="I30" s="7">
        <v>121361.883</v>
      </c>
      <c r="J30" s="7">
        <v>37492.1</v>
      </c>
      <c r="L30" s="9"/>
    </row>
    <row r="31" spans="1:12" s="8" customFormat="1" ht="15" thickBot="1" x14ac:dyDescent="0.35">
      <c r="A31" s="5" t="s">
        <v>60</v>
      </c>
      <c r="B31" s="6" t="s">
        <v>61</v>
      </c>
      <c r="C31" s="6">
        <v>10</v>
      </c>
      <c r="D31" s="6" t="s">
        <v>31</v>
      </c>
      <c r="E31" s="6" t="s">
        <v>333</v>
      </c>
      <c r="F31" s="7">
        <f t="shared" si="2"/>
        <v>63504.369000000006</v>
      </c>
      <c r="G31" s="7">
        <v>0</v>
      </c>
      <c r="H31" s="7">
        <f t="shared" si="3"/>
        <v>7056.0410000000011</v>
      </c>
      <c r="I31" s="7">
        <v>228452.799</v>
      </c>
      <c r="J31" s="7">
        <v>70560.41</v>
      </c>
      <c r="L31" s="9"/>
    </row>
    <row r="32" spans="1:12" s="8" customFormat="1" ht="15" thickBot="1" x14ac:dyDescent="0.35">
      <c r="A32" s="5" t="s">
        <v>46</v>
      </c>
      <c r="B32" s="6" t="s">
        <v>47</v>
      </c>
      <c r="C32" s="6">
        <v>10</v>
      </c>
      <c r="D32" s="6" t="s">
        <v>31</v>
      </c>
      <c r="E32" s="6" t="s">
        <v>333</v>
      </c>
      <c r="F32" s="7">
        <f t="shared" si="2"/>
        <v>101214.63</v>
      </c>
      <c r="G32" s="7">
        <v>0</v>
      </c>
      <c r="H32" s="7">
        <f t="shared" si="3"/>
        <v>11246.07</v>
      </c>
      <c r="I32" s="7">
        <v>364253.58</v>
      </c>
      <c r="J32" s="7">
        <v>112460.7</v>
      </c>
      <c r="L32" s="9"/>
    </row>
    <row r="33" spans="1:12" s="8" customFormat="1" ht="15" thickBot="1" x14ac:dyDescent="0.35">
      <c r="A33" s="5" t="s">
        <v>40</v>
      </c>
      <c r="B33" s="6" t="s">
        <v>41</v>
      </c>
      <c r="C33" s="6">
        <v>10</v>
      </c>
      <c r="D33" s="6" t="s">
        <v>31</v>
      </c>
      <c r="E33" s="6" t="s">
        <v>333</v>
      </c>
      <c r="F33" s="7">
        <f t="shared" si="2"/>
        <v>155092.85999999999</v>
      </c>
      <c r="G33" s="7">
        <v>0</v>
      </c>
      <c r="H33" s="7">
        <f t="shared" si="3"/>
        <v>17232.54</v>
      </c>
      <c r="I33" s="7">
        <v>551543.96499999997</v>
      </c>
      <c r="J33" s="7">
        <v>172325.4</v>
      </c>
      <c r="L33" s="9"/>
    </row>
    <row r="34" spans="1:12" s="8" customFormat="1" ht="15" thickBot="1" x14ac:dyDescent="0.35">
      <c r="A34" s="5" t="s">
        <v>44</v>
      </c>
      <c r="B34" s="6" t="s">
        <v>45</v>
      </c>
      <c r="C34" s="6">
        <v>10</v>
      </c>
      <c r="D34" s="6" t="s">
        <v>31</v>
      </c>
      <c r="E34" s="6" t="s">
        <v>333</v>
      </c>
      <c r="F34" s="7">
        <f t="shared" si="2"/>
        <v>376184.33999999997</v>
      </c>
      <c r="G34" s="7">
        <v>0</v>
      </c>
      <c r="H34" s="7">
        <f t="shared" si="3"/>
        <v>41798.26</v>
      </c>
      <c r="I34" s="7">
        <v>1408401.057</v>
      </c>
      <c r="J34" s="7">
        <v>417982.6</v>
      </c>
      <c r="L34" s="9"/>
    </row>
    <row r="35" spans="1:12" s="8" customFormat="1" ht="15" thickBot="1" x14ac:dyDescent="0.35">
      <c r="A35" s="5" t="s">
        <v>52</v>
      </c>
      <c r="B35" s="6" t="s">
        <v>53</v>
      </c>
      <c r="C35" s="6">
        <v>10</v>
      </c>
      <c r="D35" s="6" t="s">
        <v>31</v>
      </c>
      <c r="E35" s="6" t="s">
        <v>333</v>
      </c>
      <c r="F35" s="7">
        <f t="shared" si="2"/>
        <v>46029.51</v>
      </c>
      <c r="G35" s="7">
        <v>0</v>
      </c>
      <c r="H35" s="7">
        <f t="shared" si="3"/>
        <v>5114.3900000000003</v>
      </c>
      <c r="I35" s="7">
        <v>164429.10500000001</v>
      </c>
      <c r="J35" s="7">
        <v>51143.9</v>
      </c>
      <c r="L35" s="9"/>
    </row>
    <row r="36" spans="1:12" s="8" customFormat="1" ht="15" thickBot="1" x14ac:dyDescent="0.35">
      <c r="A36" s="5" t="s">
        <v>34</v>
      </c>
      <c r="B36" s="6" t="s">
        <v>35</v>
      </c>
      <c r="C36" s="6">
        <v>10</v>
      </c>
      <c r="D36" s="6" t="s">
        <v>31</v>
      </c>
      <c r="E36" s="6" t="s">
        <v>333</v>
      </c>
      <c r="F36" s="7">
        <f t="shared" si="2"/>
        <v>78333.642000000007</v>
      </c>
      <c r="G36" s="7">
        <v>0</v>
      </c>
      <c r="H36" s="7">
        <f t="shared" si="3"/>
        <v>8703.7380000000012</v>
      </c>
      <c r="I36" s="7">
        <v>275171.09899999999</v>
      </c>
      <c r="J36" s="7">
        <v>87037.38</v>
      </c>
      <c r="L36" s="9"/>
    </row>
    <row r="37" spans="1:12" s="8" customFormat="1" ht="15" thickBot="1" x14ac:dyDescent="0.35">
      <c r="A37" s="5" t="s">
        <v>56</v>
      </c>
      <c r="B37" s="6" t="s">
        <v>57</v>
      </c>
      <c r="C37" s="6">
        <v>10</v>
      </c>
      <c r="D37" s="6" t="s">
        <v>31</v>
      </c>
      <c r="E37" s="6" t="s">
        <v>333</v>
      </c>
      <c r="F37" s="7">
        <f t="shared" si="2"/>
        <v>542090.98800000001</v>
      </c>
      <c r="G37" s="7">
        <v>0</v>
      </c>
      <c r="H37" s="7">
        <f t="shared" si="3"/>
        <v>60232.331999999995</v>
      </c>
      <c r="I37" s="7">
        <v>1955110.382</v>
      </c>
      <c r="J37" s="7">
        <v>602323.31999999995</v>
      </c>
      <c r="L37" s="9"/>
    </row>
    <row r="38" spans="1:12" s="8" customFormat="1" ht="15" thickBot="1" x14ac:dyDescent="0.35">
      <c r="A38" s="5" t="s">
        <v>38</v>
      </c>
      <c r="B38" s="6" t="s">
        <v>39</v>
      </c>
      <c r="C38" s="6">
        <v>10</v>
      </c>
      <c r="D38" s="6" t="s">
        <v>31</v>
      </c>
      <c r="E38" s="6" t="s">
        <v>333</v>
      </c>
      <c r="F38" s="7">
        <f t="shared" si="2"/>
        <v>83091.87000000001</v>
      </c>
      <c r="G38" s="7">
        <v>0</v>
      </c>
      <c r="H38" s="7">
        <f t="shared" si="3"/>
        <v>9232.43</v>
      </c>
      <c r="I38" s="7">
        <v>295637.196</v>
      </c>
      <c r="J38" s="7">
        <v>92324.3</v>
      </c>
      <c r="L38" s="9"/>
    </row>
    <row r="39" spans="1:12" s="8" customFormat="1" ht="15" thickBot="1" x14ac:dyDescent="0.35">
      <c r="A39" s="5" t="s">
        <v>62</v>
      </c>
      <c r="B39" s="6" t="s">
        <v>63</v>
      </c>
      <c r="C39" s="6">
        <v>10</v>
      </c>
      <c r="D39" s="6" t="s">
        <v>31</v>
      </c>
      <c r="E39" s="6" t="s">
        <v>333</v>
      </c>
      <c r="F39" s="7">
        <f t="shared" si="2"/>
        <v>350028.27</v>
      </c>
      <c r="G39" s="7">
        <v>0</v>
      </c>
      <c r="H39" s="7">
        <f t="shared" si="3"/>
        <v>38892.03</v>
      </c>
      <c r="I39" s="7">
        <v>1273911.662</v>
      </c>
      <c r="J39" s="7">
        <v>388920.3</v>
      </c>
      <c r="L39" s="9"/>
    </row>
    <row r="40" spans="1:12" s="8" customFormat="1" ht="15" thickBot="1" x14ac:dyDescent="0.35">
      <c r="A40" s="5" t="s">
        <v>259</v>
      </c>
      <c r="B40" s="6" t="s">
        <v>66</v>
      </c>
      <c r="C40" s="6">
        <v>5</v>
      </c>
      <c r="D40" s="6" t="s">
        <v>67</v>
      </c>
      <c r="E40" s="6" t="s">
        <v>333</v>
      </c>
      <c r="F40" s="7">
        <f t="shared" ref="F40:F103" si="4">J40*0.95</f>
        <v>16189.71</v>
      </c>
      <c r="G40" s="7">
        <v>0</v>
      </c>
      <c r="H40" s="7">
        <f t="shared" ref="H40:H85" si="5">J40*0.05</f>
        <v>852.09</v>
      </c>
      <c r="I40" s="7">
        <v>53387.286999999997</v>
      </c>
      <c r="J40" s="7">
        <v>17041.8</v>
      </c>
      <c r="L40" s="9"/>
    </row>
    <row r="41" spans="1:12" s="8" customFormat="1" ht="15" thickBot="1" x14ac:dyDescent="0.35">
      <c r="A41" s="5" t="s">
        <v>261</v>
      </c>
      <c r="B41" s="6" t="s">
        <v>68</v>
      </c>
      <c r="C41" s="6">
        <v>5</v>
      </c>
      <c r="D41" s="6" t="s">
        <v>67</v>
      </c>
      <c r="E41" s="6" t="s">
        <v>333</v>
      </c>
      <c r="F41" s="7">
        <f t="shared" si="4"/>
        <v>28432.834999999999</v>
      </c>
      <c r="G41" s="7">
        <v>0</v>
      </c>
      <c r="H41" s="7">
        <f t="shared" si="5"/>
        <v>1496.4650000000001</v>
      </c>
      <c r="I41" s="7">
        <v>93795.199999999997</v>
      </c>
      <c r="J41" s="7">
        <v>29929.3</v>
      </c>
      <c r="L41" s="9"/>
    </row>
    <row r="42" spans="1:12" s="8" customFormat="1" ht="15" thickBot="1" x14ac:dyDescent="0.35">
      <c r="A42" s="5" t="s">
        <v>262</v>
      </c>
      <c r="B42" s="6" t="s">
        <v>84</v>
      </c>
      <c r="C42" s="6">
        <v>5</v>
      </c>
      <c r="D42" s="6" t="s">
        <v>67</v>
      </c>
      <c r="E42" s="6" t="s">
        <v>333</v>
      </c>
      <c r="F42" s="7">
        <f t="shared" si="4"/>
        <v>56850.09</v>
      </c>
      <c r="G42" s="7">
        <v>0</v>
      </c>
      <c r="H42" s="7">
        <f t="shared" si="5"/>
        <v>2992.11</v>
      </c>
      <c r="I42" s="7">
        <v>187857.91500000001</v>
      </c>
      <c r="J42" s="7">
        <v>59842.2</v>
      </c>
      <c r="L42" s="9"/>
    </row>
    <row r="43" spans="1:12" s="8" customFormat="1" ht="15" thickBot="1" x14ac:dyDescent="0.35">
      <c r="A43" s="5" t="s">
        <v>264</v>
      </c>
      <c r="B43" s="6" t="s">
        <v>69</v>
      </c>
      <c r="C43" s="6">
        <v>5</v>
      </c>
      <c r="D43" s="6" t="s">
        <v>67</v>
      </c>
      <c r="E43" s="6" t="s">
        <v>333</v>
      </c>
      <c r="F43" s="7">
        <f t="shared" si="4"/>
        <v>9559.85</v>
      </c>
      <c r="G43" s="7">
        <v>0</v>
      </c>
      <c r="H43" s="7">
        <f t="shared" si="5"/>
        <v>503.15000000000003</v>
      </c>
      <c r="I43" s="7">
        <v>31514.524000000001</v>
      </c>
      <c r="J43" s="7">
        <v>10063</v>
      </c>
      <c r="L43" s="9"/>
    </row>
    <row r="44" spans="1:12" s="8" customFormat="1" ht="15" thickBot="1" x14ac:dyDescent="0.35">
      <c r="A44" s="5" t="s">
        <v>265</v>
      </c>
      <c r="B44" s="6" t="s">
        <v>85</v>
      </c>
      <c r="C44" s="6">
        <v>5</v>
      </c>
      <c r="D44" s="6" t="s">
        <v>67</v>
      </c>
      <c r="E44" s="6" t="s">
        <v>333</v>
      </c>
      <c r="F44" s="7">
        <f t="shared" si="4"/>
        <v>35365.08</v>
      </c>
      <c r="G44" s="7">
        <v>0</v>
      </c>
      <c r="H44" s="7">
        <f t="shared" si="5"/>
        <v>1861.3200000000002</v>
      </c>
      <c r="I44" s="7">
        <v>116620.15700000001</v>
      </c>
      <c r="J44" s="7">
        <v>37226.400000000001</v>
      </c>
      <c r="L44" s="9"/>
    </row>
    <row r="45" spans="1:12" s="8" customFormat="1" ht="15" thickBot="1" x14ac:dyDescent="0.35">
      <c r="A45" s="5" t="s">
        <v>267</v>
      </c>
      <c r="B45" s="6" t="s">
        <v>71</v>
      </c>
      <c r="C45" s="6">
        <v>10</v>
      </c>
      <c r="D45" s="6" t="s">
        <v>67</v>
      </c>
      <c r="E45" s="6" t="s">
        <v>333</v>
      </c>
      <c r="F45" s="7">
        <f>J45*0.9</f>
        <v>430105.05</v>
      </c>
      <c r="G45" s="7">
        <v>0</v>
      </c>
      <c r="H45" s="7">
        <f>J45*0.1</f>
        <v>47789.450000000004</v>
      </c>
      <c r="I45" s="7">
        <v>1558617.1629999999</v>
      </c>
      <c r="J45" s="7">
        <v>477894.5</v>
      </c>
      <c r="L45" s="9"/>
    </row>
    <row r="46" spans="1:12" s="8" customFormat="1" ht="15" thickBot="1" x14ac:dyDescent="0.35">
      <c r="A46" s="5" t="s">
        <v>266</v>
      </c>
      <c r="B46" s="6" t="s">
        <v>70</v>
      </c>
      <c r="C46" s="6">
        <v>5</v>
      </c>
      <c r="D46" s="6" t="s">
        <v>67</v>
      </c>
      <c r="E46" s="6" t="s">
        <v>333</v>
      </c>
      <c r="F46" s="7">
        <f t="shared" si="4"/>
        <v>122612.985</v>
      </c>
      <c r="G46" s="7">
        <v>0</v>
      </c>
      <c r="H46" s="7">
        <f t="shared" si="5"/>
        <v>6453.3150000000005</v>
      </c>
      <c r="I46" s="7">
        <v>410382.527</v>
      </c>
      <c r="J46" s="7">
        <v>129066.3</v>
      </c>
      <c r="L46" s="9"/>
    </row>
    <row r="47" spans="1:12" s="8" customFormat="1" ht="15" thickBot="1" x14ac:dyDescent="0.35">
      <c r="A47" s="5" t="s">
        <v>268</v>
      </c>
      <c r="B47" s="6" t="s">
        <v>72</v>
      </c>
      <c r="C47" s="6">
        <v>5</v>
      </c>
      <c r="D47" s="6" t="s">
        <v>67</v>
      </c>
      <c r="E47" s="6" t="s">
        <v>333</v>
      </c>
      <c r="F47" s="7">
        <f t="shared" si="4"/>
        <v>10963.665000000001</v>
      </c>
      <c r="G47" s="7">
        <v>0</v>
      </c>
      <c r="H47" s="7">
        <f t="shared" si="5"/>
        <v>577.03500000000008</v>
      </c>
      <c r="I47" s="7">
        <v>36162.678</v>
      </c>
      <c r="J47" s="7">
        <v>11540.7</v>
      </c>
      <c r="L47" s="9"/>
    </row>
    <row r="48" spans="1:12" s="8" customFormat="1" ht="15" thickBot="1" x14ac:dyDescent="0.35">
      <c r="A48" s="5" t="s">
        <v>269</v>
      </c>
      <c r="B48" s="6" t="s">
        <v>73</v>
      </c>
      <c r="C48" s="6">
        <v>5</v>
      </c>
      <c r="D48" s="6" t="s">
        <v>67</v>
      </c>
      <c r="E48" s="6" t="s">
        <v>333</v>
      </c>
      <c r="F48" s="7">
        <f t="shared" si="4"/>
        <v>9757.7349999999988</v>
      </c>
      <c r="G48" s="7">
        <v>0</v>
      </c>
      <c r="H48" s="7">
        <f t="shared" si="5"/>
        <v>513.56499999999994</v>
      </c>
      <c r="I48" s="7">
        <v>32169.085999999999</v>
      </c>
      <c r="J48" s="7">
        <v>10271.299999999999</v>
      </c>
      <c r="L48" s="9"/>
    </row>
    <row r="49" spans="1:12" s="8" customFormat="1" ht="15" thickBot="1" x14ac:dyDescent="0.35">
      <c r="A49" s="5" t="s">
        <v>271</v>
      </c>
      <c r="B49" s="6" t="s">
        <v>74</v>
      </c>
      <c r="C49" s="6">
        <v>5</v>
      </c>
      <c r="D49" s="6" t="s">
        <v>67</v>
      </c>
      <c r="E49" s="6" t="s">
        <v>333</v>
      </c>
      <c r="F49" s="7">
        <f t="shared" si="4"/>
        <v>5399.61</v>
      </c>
      <c r="G49" s="7">
        <v>0</v>
      </c>
      <c r="H49" s="7">
        <f t="shared" si="5"/>
        <v>284.19</v>
      </c>
      <c r="I49" s="7">
        <v>17805.436000000002</v>
      </c>
      <c r="J49" s="7">
        <v>5683.8</v>
      </c>
      <c r="L49" s="9"/>
    </row>
    <row r="50" spans="1:12" s="8" customFormat="1" ht="15" thickBot="1" x14ac:dyDescent="0.35">
      <c r="A50" s="5" t="s">
        <v>272</v>
      </c>
      <c r="B50" s="6" t="s">
        <v>75</v>
      </c>
      <c r="C50" s="6">
        <v>5</v>
      </c>
      <c r="D50" s="6" t="s">
        <v>67</v>
      </c>
      <c r="E50" s="6" t="s">
        <v>333</v>
      </c>
      <c r="F50" s="7">
        <f t="shared" si="4"/>
        <v>22477.19</v>
      </c>
      <c r="G50" s="7">
        <v>0</v>
      </c>
      <c r="H50" s="7">
        <f t="shared" si="5"/>
        <v>1183.01</v>
      </c>
      <c r="I50" s="7">
        <v>74107.763999999996</v>
      </c>
      <c r="J50" s="7">
        <v>23660.2</v>
      </c>
      <c r="L50" s="9"/>
    </row>
    <row r="51" spans="1:12" s="8" customFormat="1" ht="15" thickBot="1" x14ac:dyDescent="0.35">
      <c r="A51" s="5" t="s">
        <v>273</v>
      </c>
      <c r="B51" s="6" t="s">
        <v>76</v>
      </c>
      <c r="C51" s="6">
        <v>5</v>
      </c>
      <c r="D51" s="6" t="s">
        <v>67</v>
      </c>
      <c r="E51" s="6" t="s">
        <v>333</v>
      </c>
      <c r="F51" s="7">
        <f t="shared" si="4"/>
        <v>39706.674999999996</v>
      </c>
      <c r="G51" s="7">
        <v>0</v>
      </c>
      <c r="H51" s="7">
        <f t="shared" si="5"/>
        <v>2089.8250000000003</v>
      </c>
      <c r="I51" s="7">
        <v>133466.52600000001</v>
      </c>
      <c r="J51" s="7">
        <v>41796.5</v>
      </c>
      <c r="L51" s="9"/>
    </row>
    <row r="52" spans="1:12" s="8" customFormat="1" ht="15" thickBot="1" x14ac:dyDescent="0.35">
      <c r="A52" s="5" t="s">
        <v>274</v>
      </c>
      <c r="B52" s="6" t="s">
        <v>77</v>
      </c>
      <c r="C52" s="6">
        <v>5</v>
      </c>
      <c r="D52" s="6" t="s">
        <v>67</v>
      </c>
      <c r="E52" s="6" t="s">
        <v>333</v>
      </c>
      <c r="F52" s="7">
        <f t="shared" si="4"/>
        <v>15095.215</v>
      </c>
      <c r="G52" s="7">
        <v>0</v>
      </c>
      <c r="H52" s="7">
        <f t="shared" si="5"/>
        <v>794.48500000000013</v>
      </c>
      <c r="I52" s="7">
        <v>49789.165000000001</v>
      </c>
      <c r="J52" s="7">
        <v>15889.7</v>
      </c>
      <c r="L52" s="9"/>
    </row>
    <row r="53" spans="1:12" s="8" customFormat="1" ht="15" thickBot="1" x14ac:dyDescent="0.35">
      <c r="A53" s="5" t="s">
        <v>275</v>
      </c>
      <c r="B53" s="6" t="s">
        <v>78</v>
      </c>
      <c r="C53" s="6">
        <v>5</v>
      </c>
      <c r="D53" s="6" t="s">
        <v>67</v>
      </c>
      <c r="E53" s="6" t="s">
        <v>333</v>
      </c>
      <c r="F53" s="7">
        <f t="shared" si="4"/>
        <v>17525.694999999996</v>
      </c>
      <c r="G53" s="7">
        <v>0</v>
      </c>
      <c r="H53" s="7">
        <f t="shared" si="5"/>
        <v>922.40499999999997</v>
      </c>
      <c r="I53" s="7">
        <v>57712.777000000002</v>
      </c>
      <c r="J53" s="7">
        <v>18448.099999999999</v>
      </c>
      <c r="L53" s="9"/>
    </row>
    <row r="54" spans="1:12" s="8" customFormat="1" ht="15" thickBot="1" x14ac:dyDescent="0.35">
      <c r="A54" s="5" t="s">
        <v>277</v>
      </c>
      <c r="B54" s="6" t="s">
        <v>86</v>
      </c>
      <c r="C54" s="6">
        <v>5</v>
      </c>
      <c r="D54" s="6" t="s">
        <v>67</v>
      </c>
      <c r="E54" s="6" t="s">
        <v>333</v>
      </c>
      <c r="F54" s="7">
        <f t="shared" si="4"/>
        <v>11273.744999999999</v>
      </c>
      <c r="G54" s="7">
        <v>0</v>
      </c>
      <c r="H54" s="7">
        <f t="shared" si="5"/>
        <v>593.35500000000002</v>
      </c>
      <c r="I54" s="7">
        <v>37187.974000000002</v>
      </c>
      <c r="J54" s="7">
        <v>11867.1</v>
      </c>
      <c r="L54" s="9"/>
    </row>
    <row r="55" spans="1:12" s="8" customFormat="1" ht="15" thickBot="1" x14ac:dyDescent="0.35">
      <c r="A55" s="5" t="s">
        <v>279</v>
      </c>
      <c r="B55" s="6" t="s">
        <v>87</v>
      </c>
      <c r="C55" s="6">
        <v>5</v>
      </c>
      <c r="D55" s="6" t="s">
        <v>67</v>
      </c>
      <c r="E55" s="6" t="s">
        <v>333</v>
      </c>
      <c r="F55" s="7">
        <f t="shared" si="4"/>
        <v>4452.2700000000004</v>
      </c>
      <c r="G55" s="7">
        <v>0</v>
      </c>
      <c r="H55" s="7">
        <f t="shared" si="5"/>
        <v>234.33000000000004</v>
      </c>
      <c r="I55" s="7">
        <v>14682.584000000001</v>
      </c>
      <c r="J55" s="7">
        <v>4686.6000000000004</v>
      </c>
      <c r="L55" s="9"/>
    </row>
    <row r="56" spans="1:12" s="8" customFormat="1" ht="15" thickBot="1" x14ac:dyDescent="0.35">
      <c r="A56" s="5" t="s">
        <v>280</v>
      </c>
      <c r="B56" s="6" t="s">
        <v>88</v>
      </c>
      <c r="C56" s="6">
        <v>5</v>
      </c>
      <c r="D56" s="6" t="s">
        <v>67</v>
      </c>
      <c r="E56" s="6" t="s">
        <v>333</v>
      </c>
      <c r="F56" s="7">
        <f t="shared" si="4"/>
        <v>10519.92</v>
      </c>
      <c r="G56" s="7">
        <v>0</v>
      </c>
      <c r="H56" s="7">
        <f t="shared" si="5"/>
        <v>553.68000000000006</v>
      </c>
      <c r="I56" s="7">
        <v>34691.133999999998</v>
      </c>
      <c r="J56" s="7">
        <v>11073.6</v>
      </c>
      <c r="L56" s="9"/>
    </row>
    <row r="57" spans="1:12" s="8" customFormat="1" ht="15" thickBot="1" x14ac:dyDescent="0.35">
      <c r="A57" s="5" t="s">
        <v>281</v>
      </c>
      <c r="B57" s="6" t="s">
        <v>79</v>
      </c>
      <c r="C57" s="6">
        <v>5</v>
      </c>
      <c r="D57" s="6" t="s">
        <v>67</v>
      </c>
      <c r="E57" s="6" t="s">
        <v>333</v>
      </c>
      <c r="F57" s="7">
        <f t="shared" si="4"/>
        <v>7023.2549999999992</v>
      </c>
      <c r="G57" s="7">
        <v>0</v>
      </c>
      <c r="H57" s="7">
        <f t="shared" si="5"/>
        <v>369.64499999999998</v>
      </c>
      <c r="I57" s="7">
        <v>23170.446</v>
      </c>
      <c r="J57" s="7">
        <v>7392.9</v>
      </c>
      <c r="L57" s="9"/>
    </row>
    <row r="58" spans="1:12" s="8" customFormat="1" ht="15" thickBot="1" x14ac:dyDescent="0.35">
      <c r="A58" s="5" t="s">
        <v>282</v>
      </c>
      <c r="B58" s="6" t="s">
        <v>80</v>
      </c>
      <c r="C58" s="6">
        <v>5</v>
      </c>
      <c r="D58" s="6" t="s">
        <v>67</v>
      </c>
      <c r="E58" s="6" t="s">
        <v>333</v>
      </c>
      <c r="F58" s="7">
        <f t="shared" si="4"/>
        <v>28182.794999999998</v>
      </c>
      <c r="G58" s="7">
        <v>0</v>
      </c>
      <c r="H58" s="7">
        <f t="shared" si="5"/>
        <v>1483.3050000000001</v>
      </c>
      <c r="I58" s="7">
        <v>99760.563999999998</v>
      </c>
      <c r="J58" s="7">
        <v>29666.1</v>
      </c>
      <c r="L58" s="9"/>
    </row>
    <row r="59" spans="1:12" s="8" customFormat="1" ht="15" thickBot="1" x14ac:dyDescent="0.35">
      <c r="A59" s="5" t="s">
        <v>285</v>
      </c>
      <c r="B59" s="6" t="s">
        <v>81</v>
      </c>
      <c r="C59" s="6">
        <v>5</v>
      </c>
      <c r="D59" s="6" t="s">
        <v>67</v>
      </c>
      <c r="E59" s="6" t="s">
        <v>333</v>
      </c>
      <c r="F59" s="7">
        <f t="shared" si="4"/>
        <v>25337.64</v>
      </c>
      <c r="G59" s="7">
        <v>0</v>
      </c>
      <c r="H59" s="7">
        <f t="shared" si="5"/>
        <v>1333.5600000000002</v>
      </c>
      <c r="I59" s="7">
        <v>83544.091</v>
      </c>
      <c r="J59" s="7">
        <v>26671.200000000001</v>
      </c>
      <c r="L59" s="9"/>
    </row>
    <row r="60" spans="1:12" s="8" customFormat="1" ht="15" thickBot="1" x14ac:dyDescent="0.35">
      <c r="A60" s="5" t="s">
        <v>286</v>
      </c>
      <c r="B60" s="6" t="s">
        <v>82</v>
      </c>
      <c r="C60" s="6">
        <v>5</v>
      </c>
      <c r="D60" s="6" t="s">
        <v>67</v>
      </c>
      <c r="E60" s="6" t="s">
        <v>333</v>
      </c>
      <c r="F60" s="7">
        <f t="shared" si="4"/>
        <v>16676.394999999997</v>
      </c>
      <c r="G60" s="7">
        <v>0</v>
      </c>
      <c r="H60" s="7">
        <f t="shared" si="5"/>
        <v>877.70499999999993</v>
      </c>
      <c r="I60" s="7">
        <v>54989.35</v>
      </c>
      <c r="J60" s="7">
        <v>17554.099999999999</v>
      </c>
      <c r="L60" s="9"/>
    </row>
    <row r="61" spans="1:12" s="8" customFormat="1" ht="15" thickBot="1" x14ac:dyDescent="0.35">
      <c r="A61" s="5" t="s">
        <v>289</v>
      </c>
      <c r="B61" s="6" t="s">
        <v>89</v>
      </c>
      <c r="C61" s="6">
        <v>5</v>
      </c>
      <c r="D61" s="6" t="s">
        <v>67</v>
      </c>
      <c r="E61" s="6" t="s">
        <v>333</v>
      </c>
      <c r="F61" s="7">
        <f t="shared" si="4"/>
        <v>4917.1049999999996</v>
      </c>
      <c r="G61" s="7">
        <v>0</v>
      </c>
      <c r="H61" s="7">
        <f t="shared" si="5"/>
        <v>258.79500000000002</v>
      </c>
      <c r="I61" s="7">
        <v>16211.87</v>
      </c>
      <c r="J61" s="7">
        <v>5175.8999999999996</v>
      </c>
      <c r="L61" s="9"/>
    </row>
    <row r="62" spans="1:12" s="8" customFormat="1" ht="15" thickBot="1" x14ac:dyDescent="0.35">
      <c r="A62" s="5" t="s">
        <v>290</v>
      </c>
      <c r="B62" s="6" t="s">
        <v>83</v>
      </c>
      <c r="C62" s="6">
        <v>5</v>
      </c>
      <c r="D62" s="6" t="s">
        <v>67</v>
      </c>
      <c r="E62" s="6" t="s">
        <v>333</v>
      </c>
      <c r="F62" s="7">
        <f t="shared" si="4"/>
        <v>7206.7950000000001</v>
      </c>
      <c r="G62" s="7">
        <v>0</v>
      </c>
      <c r="H62" s="7">
        <f t="shared" si="5"/>
        <v>379.30500000000006</v>
      </c>
      <c r="I62" s="7">
        <v>23766.518</v>
      </c>
      <c r="J62" s="7">
        <v>7586.1</v>
      </c>
      <c r="L62" s="9"/>
    </row>
    <row r="63" spans="1:12" s="8" customFormat="1" ht="15" thickBot="1" x14ac:dyDescent="0.35">
      <c r="A63" s="5" t="s">
        <v>291</v>
      </c>
      <c r="B63" s="6" t="s">
        <v>90</v>
      </c>
      <c r="C63" s="6">
        <v>5</v>
      </c>
      <c r="D63" s="6" t="s">
        <v>67</v>
      </c>
      <c r="E63" s="6" t="s">
        <v>333</v>
      </c>
      <c r="F63" s="7">
        <f t="shared" si="4"/>
        <v>15878.3</v>
      </c>
      <c r="G63" s="7">
        <v>0</v>
      </c>
      <c r="H63" s="7">
        <f t="shared" si="5"/>
        <v>835.7</v>
      </c>
      <c r="I63" s="7">
        <v>52368.332999999999</v>
      </c>
      <c r="J63" s="7">
        <v>16714</v>
      </c>
      <c r="L63" s="9"/>
    </row>
    <row r="64" spans="1:12" s="8" customFormat="1" ht="15" thickBot="1" x14ac:dyDescent="0.35">
      <c r="A64" s="5" t="s">
        <v>91</v>
      </c>
      <c r="B64" s="6" t="s">
        <v>92</v>
      </c>
      <c r="C64" s="6">
        <v>5</v>
      </c>
      <c r="D64" s="6" t="s">
        <v>93</v>
      </c>
      <c r="E64" s="6" t="s">
        <v>333</v>
      </c>
      <c r="F64" s="7">
        <f t="shared" si="4"/>
        <v>17860.38</v>
      </c>
      <c r="G64" s="7">
        <v>0</v>
      </c>
      <c r="H64" s="7">
        <f t="shared" si="5"/>
        <v>940.0200000000001</v>
      </c>
      <c r="I64" s="7">
        <v>58913.226999999999</v>
      </c>
      <c r="J64" s="7">
        <v>18800.400000000001</v>
      </c>
      <c r="L64" s="9"/>
    </row>
    <row r="65" spans="1:12" s="8" customFormat="1" ht="15" thickBot="1" x14ac:dyDescent="0.35">
      <c r="A65" s="5" t="s">
        <v>94</v>
      </c>
      <c r="B65" s="6" t="s">
        <v>95</v>
      </c>
      <c r="C65" s="6">
        <v>5</v>
      </c>
      <c r="D65" s="6" t="s">
        <v>93</v>
      </c>
      <c r="E65" s="6" t="s">
        <v>333</v>
      </c>
      <c r="F65" s="7">
        <f t="shared" si="4"/>
        <v>15036.315000000001</v>
      </c>
      <c r="G65" s="7">
        <v>0</v>
      </c>
      <c r="H65" s="7">
        <f t="shared" si="5"/>
        <v>791.3850000000001</v>
      </c>
      <c r="I65" s="7">
        <v>47822</v>
      </c>
      <c r="J65" s="7">
        <v>15827.7</v>
      </c>
      <c r="L65" s="9"/>
    </row>
    <row r="66" spans="1:12" s="8" customFormat="1" ht="15" thickBot="1" x14ac:dyDescent="0.35">
      <c r="A66" s="5" t="s">
        <v>98</v>
      </c>
      <c r="B66" s="6" t="s">
        <v>99</v>
      </c>
      <c r="C66" s="6">
        <v>5</v>
      </c>
      <c r="D66" s="6" t="s">
        <v>93</v>
      </c>
      <c r="E66" s="6" t="s">
        <v>333</v>
      </c>
      <c r="F66" s="7">
        <f t="shared" si="4"/>
        <v>24668.744999999999</v>
      </c>
      <c r="G66" s="7">
        <v>0</v>
      </c>
      <c r="H66" s="7">
        <f t="shared" si="5"/>
        <v>1298.355</v>
      </c>
      <c r="I66" s="7">
        <v>81354</v>
      </c>
      <c r="J66" s="7">
        <v>25967.1</v>
      </c>
      <c r="L66" s="9"/>
    </row>
    <row r="67" spans="1:12" s="8" customFormat="1" ht="15" thickBot="1" x14ac:dyDescent="0.35">
      <c r="A67" s="5" t="s">
        <v>96</v>
      </c>
      <c r="B67" s="6" t="s">
        <v>97</v>
      </c>
      <c r="C67" s="6">
        <v>5</v>
      </c>
      <c r="D67" s="6" t="s">
        <v>93</v>
      </c>
      <c r="E67" s="6" t="s">
        <v>333</v>
      </c>
      <c r="F67" s="7">
        <f t="shared" si="4"/>
        <v>42860.485000000001</v>
      </c>
      <c r="G67" s="7">
        <v>0</v>
      </c>
      <c r="H67" s="7">
        <f t="shared" si="5"/>
        <v>2255.8150000000001</v>
      </c>
      <c r="I67" s="7">
        <v>141246.97099999999</v>
      </c>
      <c r="J67" s="7">
        <v>45116.3</v>
      </c>
      <c r="L67" s="9"/>
    </row>
    <row r="68" spans="1:12" s="8" customFormat="1" ht="15" thickBot="1" x14ac:dyDescent="0.35">
      <c r="A68" s="5" t="s">
        <v>100</v>
      </c>
      <c r="B68" s="6" t="s">
        <v>101</v>
      </c>
      <c r="C68" s="6">
        <v>5</v>
      </c>
      <c r="D68" s="6" t="s">
        <v>93</v>
      </c>
      <c r="E68" s="6" t="s">
        <v>333</v>
      </c>
      <c r="F68" s="7">
        <f t="shared" si="4"/>
        <v>11428.784999999998</v>
      </c>
      <c r="G68" s="7">
        <v>0</v>
      </c>
      <c r="H68" s="7">
        <f t="shared" si="5"/>
        <v>601.51499999999999</v>
      </c>
      <c r="I68" s="7">
        <v>37692</v>
      </c>
      <c r="J68" s="7">
        <v>12030.3</v>
      </c>
      <c r="L68" s="9"/>
    </row>
    <row r="69" spans="1:12" s="8" customFormat="1" ht="15" thickBot="1" x14ac:dyDescent="0.35">
      <c r="A69" s="5" t="s">
        <v>102</v>
      </c>
      <c r="B69" s="6" t="s">
        <v>103</v>
      </c>
      <c r="C69" s="6">
        <v>5</v>
      </c>
      <c r="D69" s="6" t="s">
        <v>93</v>
      </c>
      <c r="E69" s="6" t="s">
        <v>333</v>
      </c>
      <c r="F69" s="7">
        <f t="shared" si="4"/>
        <v>9935.9549999999999</v>
      </c>
      <c r="G69" s="7">
        <v>0</v>
      </c>
      <c r="H69" s="7">
        <f t="shared" si="5"/>
        <v>522.94500000000005</v>
      </c>
      <c r="I69" s="7">
        <v>32734.937000000002</v>
      </c>
      <c r="J69" s="7">
        <v>10458.9</v>
      </c>
      <c r="L69" s="9"/>
    </row>
    <row r="70" spans="1:12" s="8" customFormat="1" ht="15" thickBot="1" x14ac:dyDescent="0.35">
      <c r="A70" s="5" t="s">
        <v>104</v>
      </c>
      <c r="B70" s="6" t="s">
        <v>105</v>
      </c>
      <c r="C70" s="6">
        <v>5</v>
      </c>
      <c r="D70" s="6" t="s">
        <v>93</v>
      </c>
      <c r="E70" s="6" t="s">
        <v>333</v>
      </c>
      <c r="F70" s="7">
        <f t="shared" si="4"/>
        <v>13418.179999999998</v>
      </c>
      <c r="G70" s="7">
        <v>0</v>
      </c>
      <c r="H70" s="7">
        <f t="shared" si="5"/>
        <v>706.22</v>
      </c>
      <c r="I70" s="7">
        <v>44262.826999999997</v>
      </c>
      <c r="J70" s="7">
        <v>14124.4</v>
      </c>
      <c r="L70" s="9"/>
    </row>
    <row r="71" spans="1:12" s="8" customFormat="1" ht="15" thickBot="1" x14ac:dyDescent="0.35">
      <c r="A71" s="5" t="s">
        <v>106</v>
      </c>
      <c r="B71" s="6" t="s">
        <v>107</v>
      </c>
      <c r="C71" s="6">
        <v>5</v>
      </c>
      <c r="D71" s="6" t="s">
        <v>93</v>
      </c>
      <c r="E71" s="6" t="s">
        <v>333</v>
      </c>
      <c r="F71" s="7">
        <f t="shared" si="4"/>
        <v>20306.819999999996</v>
      </c>
      <c r="G71" s="7">
        <v>0</v>
      </c>
      <c r="H71" s="7">
        <f t="shared" si="5"/>
        <v>1068.78</v>
      </c>
      <c r="I71" s="7">
        <v>66984</v>
      </c>
      <c r="J71" s="7">
        <v>21375.599999999999</v>
      </c>
      <c r="L71" s="9"/>
    </row>
    <row r="72" spans="1:12" s="8" customFormat="1" ht="15" thickBot="1" x14ac:dyDescent="0.35">
      <c r="A72" s="5" t="s">
        <v>108</v>
      </c>
      <c r="B72" s="6" t="s">
        <v>109</v>
      </c>
      <c r="C72" s="6">
        <v>5</v>
      </c>
      <c r="D72" s="6" t="s">
        <v>93</v>
      </c>
      <c r="E72" s="6" t="s">
        <v>333</v>
      </c>
      <c r="F72" s="7">
        <f t="shared" si="4"/>
        <v>13715.72</v>
      </c>
      <c r="G72" s="7">
        <v>0</v>
      </c>
      <c r="H72" s="7">
        <f t="shared" si="5"/>
        <v>721.88000000000011</v>
      </c>
      <c r="I72" s="7">
        <v>45248</v>
      </c>
      <c r="J72" s="7">
        <v>14437.6</v>
      </c>
      <c r="L72" s="9"/>
    </row>
    <row r="73" spans="1:12" s="8" customFormat="1" ht="15" thickBot="1" x14ac:dyDescent="0.35">
      <c r="A73" s="5" t="s">
        <v>110</v>
      </c>
      <c r="B73" s="6" t="s">
        <v>111</v>
      </c>
      <c r="C73" s="6">
        <v>5</v>
      </c>
      <c r="D73" s="6" t="s">
        <v>93</v>
      </c>
      <c r="E73" s="6" t="s">
        <v>333</v>
      </c>
      <c r="F73" s="7">
        <f t="shared" si="4"/>
        <v>12168.834999999999</v>
      </c>
      <c r="G73" s="7">
        <v>0</v>
      </c>
      <c r="H73" s="7">
        <f t="shared" si="5"/>
        <v>640.46500000000003</v>
      </c>
      <c r="I73" s="7">
        <v>40131</v>
      </c>
      <c r="J73" s="7">
        <v>12809.3</v>
      </c>
      <c r="L73" s="9"/>
    </row>
    <row r="74" spans="1:12" s="8" customFormat="1" ht="15" thickBot="1" x14ac:dyDescent="0.35">
      <c r="A74" s="5" t="s">
        <v>112</v>
      </c>
      <c r="B74" s="6" t="s">
        <v>113</v>
      </c>
      <c r="C74" s="6">
        <v>5</v>
      </c>
      <c r="D74" s="6" t="s">
        <v>93</v>
      </c>
      <c r="E74" s="6" t="s">
        <v>333</v>
      </c>
      <c r="F74" s="7">
        <f t="shared" si="4"/>
        <v>8186.2449999999999</v>
      </c>
      <c r="G74" s="7">
        <v>0</v>
      </c>
      <c r="H74" s="7">
        <f t="shared" si="5"/>
        <v>430.85500000000002</v>
      </c>
      <c r="I74" s="7">
        <v>27001</v>
      </c>
      <c r="J74" s="7">
        <v>8617.1</v>
      </c>
      <c r="L74" s="9"/>
    </row>
    <row r="75" spans="1:12" s="8" customFormat="1" ht="15" thickBot="1" x14ac:dyDescent="0.35">
      <c r="A75" s="5" t="s">
        <v>114</v>
      </c>
      <c r="B75" s="6" t="s">
        <v>115</v>
      </c>
      <c r="C75" s="6">
        <v>5</v>
      </c>
      <c r="D75" s="6" t="s">
        <v>93</v>
      </c>
      <c r="E75" s="6" t="s">
        <v>333</v>
      </c>
      <c r="F75" s="7">
        <f t="shared" si="4"/>
        <v>14163.929999999998</v>
      </c>
      <c r="G75" s="7">
        <v>0</v>
      </c>
      <c r="H75" s="7">
        <f t="shared" si="5"/>
        <v>745.47</v>
      </c>
      <c r="I75" s="7">
        <v>46717</v>
      </c>
      <c r="J75" s="7">
        <v>14909.4</v>
      </c>
      <c r="L75" s="9"/>
    </row>
    <row r="76" spans="1:12" s="8" customFormat="1" ht="15" thickBot="1" x14ac:dyDescent="0.35">
      <c r="A76" s="5" t="s">
        <v>116</v>
      </c>
      <c r="B76" s="6" t="s">
        <v>117</v>
      </c>
      <c r="C76" s="6">
        <v>5</v>
      </c>
      <c r="D76" s="6" t="s">
        <v>93</v>
      </c>
      <c r="E76" s="6" t="s">
        <v>333</v>
      </c>
      <c r="F76" s="7">
        <f t="shared" si="4"/>
        <v>6086.8399999999992</v>
      </c>
      <c r="G76" s="7">
        <v>0</v>
      </c>
      <c r="H76" s="7">
        <f t="shared" si="5"/>
        <v>320.36</v>
      </c>
      <c r="I76" s="7">
        <v>20077</v>
      </c>
      <c r="J76" s="7">
        <v>6407.2</v>
      </c>
      <c r="L76" s="9"/>
    </row>
    <row r="77" spans="1:12" s="8" customFormat="1" ht="15" thickBot="1" x14ac:dyDescent="0.35">
      <c r="A77" s="5" t="s">
        <v>120</v>
      </c>
      <c r="B77" s="6" t="s">
        <v>121</v>
      </c>
      <c r="C77" s="6">
        <v>10</v>
      </c>
      <c r="D77" s="6" t="s">
        <v>93</v>
      </c>
      <c r="E77" s="6" t="s">
        <v>333</v>
      </c>
      <c r="F77" s="7">
        <f>J77*0.9</f>
        <v>23080.32</v>
      </c>
      <c r="G77" s="7">
        <v>0</v>
      </c>
      <c r="H77" s="7">
        <f>J77*0.1</f>
        <v>2564.48</v>
      </c>
      <c r="I77" s="7">
        <v>83182</v>
      </c>
      <c r="J77" s="7">
        <v>25644.799999999999</v>
      </c>
      <c r="L77" s="9"/>
    </row>
    <row r="78" spans="1:12" s="8" customFormat="1" ht="15" thickBot="1" x14ac:dyDescent="0.35">
      <c r="A78" s="5" t="s">
        <v>118</v>
      </c>
      <c r="B78" s="6" t="s">
        <v>119</v>
      </c>
      <c r="C78" s="6">
        <v>5</v>
      </c>
      <c r="D78" s="6" t="s">
        <v>93</v>
      </c>
      <c r="E78" s="6" t="s">
        <v>333</v>
      </c>
      <c r="F78" s="7">
        <f t="shared" ref="F78" si="6">J78*0.95</f>
        <v>123768.09</v>
      </c>
      <c r="G78" s="7">
        <v>0</v>
      </c>
      <c r="H78" s="7">
        <f t="shared" ref="H78" si="7">J78*0.05</f>
        <v>6514.1100000000006</v>
      </c>
      <c r="I78" s="7">
        <v>407998.37099999998</v>
      </c>
      <c r="J78" s="7">
        <v>130282.2</v>
      </c>
      <c r="L78" s="9"/>
    </row>
    <row r="79" spans="1:12" ht="15" thickBot="1" x14ac:dyDescent="0.35">
      <c r="A79" s="10" t="s">
        <v>122</v>
      </c>
      <c r="B79" s="11"/>
      <c r="C79" s="11"/>
      <c r="D79" s="11"/>
      <c r="E79" s="12"/>
      <c r="F79" s="3">
        <f>SUM(F2:F78)</f>
        <v>5860643.2989999987</v>
      </c>
      <c r="G79" s="3">
        <f>SUM(G2:G78)</f>
        <v>46694.891200000005</v>
      </c>
      <c r="H79" s="3">
        <f>SUM(H2:H78)</f>
        <v>587557.77099999995</v>
      </c>
      <c r="I79" s="4">
        <f>SUM(I2:I78)</f>
        <v>20981125.255999994</v>
      </c>
      <c r="J79" s="4">
        <f>SUM(J2:J78)</f>
        <v>6461825.3099999977</v>
      </c>
    </row>
  </sheetData>
  <autoFilter ref="A1:L1"/>
  <mergeCells count="1">
    <mergeCell ref="A79:E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>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100887 Okan Turkozu</dc:creator>
  <cp:lastModifiedBy>100887 Okan Turkozu</cp:lastModifiedBy>
  <dcterms:created xsi:type="dcterms:W3CDTF">2026-06-23T07:51:58Z</dcterms:created>
  <dcterms:modified xsi:type="dcterms:W3CDTF">2026-06-23T11:32:54Z</dcterms:modified>
</cp:coreProperties>
</file>