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924" windowWidth="29640" windowHeight="12948"/>
  </bookViews>
  <sheets>
    <sheet name="OCAK" sheetId="1" r:id="rId1"/>
    <sheet name="ŞUBAT" sheetId="2" r:id="rId2"/>
    <sheet name="MART" sheetId="3" r:id="rId3"/>
    <sheet name="NİSAN" sheetId="4" r:id="rId4"/>
    <sheet name="MAYIS" sheetId="5" r:id="rId5"/>
    <sheet name="HAZİRAN" sheetId="6" r:id="rId6"/>
    <sheet name="TEMMUZ" sheetId="7" r:id="rId7"/>
    <sheet name="AĞUSTOS" sheetId="8" r:id="rId8"/>
    <sheet name="EYLÜL" sheetId="9" r:id="rId9"/>
    <sheet name="EKİM" sheetId="10" r:id="rId10"/>
    <sheet name="KASIM" sheetId="11" r:id="rId11"/>
    <sheet name="ARALIK" sheetId="12" r:id="rId12"/>
  </sheets>
  <externalReferences>
    <externalReference r:id="rId13"/>
  </externalReferences>
  <definedNames>
    <definedName name="_xlnm._FilterDatabase" localSheetId="7" hidden="1">AĞUSTOS!$A$1:$L$1</definedName>
    <definedName name="_xlnm._FilterDatabase" localSheetId="11" hidden="1">ARALIK!$A$1:$L$1</definedName>
    <definedName name="_xlnm._FilterDatabase" localSheetId="9" hidden="1">EKİM!$A$1:$L$1</definedName>
    <definedName name="_xlnm._FilterDatabase" localSheetId="8" hidden="1">EYLÜL!$A$1:$L$1</definedName>
    <definedName name="_xlnm._FilterDatabase" localSheetId="5" hidden="1">HAZİRAN!$A$1:$L$1</definedName>
    <definedName name="_xlnm._FilterDatabase" localSheetId="10" hidden="1">KASIM!$A$1:$L$1</definedName>
    <definedName name="_xlnm._FilterDatabase" localSheetId="2" hidden="1">MART!$A$1:$L$1</definedName>
    <definedName name="_xlnm._FilterDatabase" localSheetId="4" hidden="1">MAYIS!$A$1:$L$1</definedName>
    <definedName name="_xlnm._FilterDatabase" localSheetId="3" hidden="1">NİSAN!$A$1:$L$1</definedName>
    <definedName name="_xlnm._FilterDatabase" localSheetId="0" hidden="1">OCAK!$A$1:$L$1</definedName>
    <definedName name="_xlnm._FilterDatabase" localSheetId="1" hidden="1">ŞUBAT!$A$1:$L$1</definedName>
    <definedName name="_xlnm._FilterDatabase" localSheetId="6" hidden="1">TEMMUZ!$A$1:$L$1</definedName>
  </definedNames>
  <calcPr calcId="145621"/>
</workbook>
</file>

<file path=xl/calcChain.xml><?xml version="1.0" encoding="utf-8"?>
<calcChain xmlns="http://schemas.openxmlformats.org/spreadsheetml/2006/main">
  <c r="J80" i="12" l="1"/>
  <c r="I80" i="12"/>
  <c r="H79" i="12"/>
  <c r="F79" i="12"/>
  <c r="H78" i="12"/>
  <c r="F78" i="12"/>
  <c r="H77" i="12"/>
  <c r="F77" i="12"/>
  <c r="H76" i="12"/>
  <c r="F76" i="12"/>
  <c r="H75" i="12"/>
  <c r="F75" i="12"/>
  <c r="H74" i="12"/>
  <c r="F74" i="12"/>
  <c r="H73" i="12"/>
  <c r="F73" i="12"/>
  <c r="H72" i="12"/>
  <c r="F72" i="12"/>
  <c r="H71" i="12"/>
  <c r="F71" i="12"/>
  <c r="H70" i="12"/>
  <c r="F70" i="12"/>
  <c r="H69" i="12"/>
  <c r="F69" i="12"/>
  <c r="H68" i="12"/>
  <c r="F68" i="12"/>
  <c r="H67" i="12"/>
  <c r="F67" i="12"/>
  <c r="H66" i="12"/>
  <c r="F66" i="12"/>
  <c r="H65" i="12"/>
  <c r="F65" i="12"/>
  <c r="H64" i="12"/>
  <c r="F64" i="12"/>
  <c r="H63" i="12"/>
  <c r="F63" i="12"/>
  <c r="H62" i="12"/>
  <c r="F62" i="12"/>
  <c r="H61" i="12"/>
  <c r="F61" i="12"/>
  <c r="H60" i="12"/>
  <c r="F60" i="12"/>
  <c r="H59" i="12"/>
  <c r="F59" i="12"/>
  <c r="H58" i="12"/>
  <c r="F58" i="12"/>
  <c r="H57" i="12"/>
  <c r="F57" i="12"/>
  <c r="H56" i="12"/>
  <c r="F56" i="12"/>
  <c r="H55" i="12"/>
  <c r="F55" i="12"/>
  <c r="H54" i="12"/>
  <c r="F54" i="12"/>
  <c r="H53" i="12"/>
  <c r="F53" i="12"/>
  <c r="H52" i="12"/>
  <c r="F52" i="12"/>
  <c r="H51" i="12"/>
  <c r="F51" i="12"/>
  <c r="H50" i="12"/>
  <c r="F50" i="12"/>
  <c r="H49" i="12"/>
  <c r="F49" i="12"/>
  <c r="H48" i="12"/>
  <c r="F48" i="12"/>
  <c r="H47" i="12"/>
  <c r="F47" i="12"/>
  <c r="H46" i="12"/>
  <c r="F46" i="12"/>
  <c r="H45" i="12"/>
  <c r="F45" i="12"/>
  <c r="H44" i="12"/>
  <c r="F44" i="12"/>
  <c r="H43" i="12"/>
  <c r="F43" i="12"/>
  <c r="H42" i="12"/>
  <c r="F42" i="12"/>
  <c r="H41" i="12"/>
  <c r="F41" i="12"/>
  <c r="G40" i="12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H28" i="12"/>
  <c r="F28" i="12"/>
  <c r="H27" i="12"/>
  <c r="F27" i="12"/>
  <c r="H26" i="12"/>
  <c r="F26" i="12"/>
  <c r="H25" i="12"/>
  <c r="F25" i="12"/>
  <c r="H24" i="12"/>
  <c r="F24" i="12"/>
  <c r="H23" i="12"/>
  <c r="F23" i="12"/>
  <c r="G22" i="12"/>
  <c r="G80" i="12" s="1"/>
  <c r="F22" i="12"/>
  <c r="H21" i="12"/>
  <c r="F21" i="12"/>
  <c r="H20" i="12"/>
  <c r="F20" i="12"/>
  <c r="H19" i="12"/>
  <c r="F19" i="12"/>
  <c r="H18" i="12"/>
  <c r="F18" i="12"/>
  <c r="H17" i="12"/>
  <c r="F17" i="12"/>
  <c r="H16" i="12"/>
  <c r="F16" i="12"/>
  <c r="H15" i="12"/>
  <c r="F15" i="12"/>
  <c r="H14" i="12"/>
  <c r="F14" i="12"/>
  <c r="H13" i="12"/>
  <c r="F13" i="12"/>
  <c r="H12" i="12"/>
  <c r="F12" i="12"/>
  <c r="H11" i="12"/>
  <c r="F11" i="12"/>
  <c r="H10" i="12"/>
  <c r="F10" i="12"/>
  <c r="H9" i="12"/>
  <c r="F9" i="12"/>
  <c r="H8" i="12"/>
  <c r="F8" i="12"/>
  <c r="H7" i="12"/>
  <c r="F7" i="12"/>
  <c r="H6" i="12"/>
  <c r="F6" i="12"/>
  <c r="H5" i="12"/>
  <c r="F5" i="12"/>
  <c r="H4" i="12"/>
  <c r="F4" i="12"/>
  <c r="H3" i="12"/>
  <c r="F3" i="12"/>
  <c r="H2" i="12"/>
  <c r="F2" i="12"/>
  <c r="F80" i="12" l="1"/>
  <c r="H80" i="12"/>
  <c r="J80" i="11"/>
  <c r="I80" i="11"/>
  <c r="H79" i="11"/>
  <c r="F79" i="11"/>
  <c r="H78" i="11"/>
  <c r="F78" i="11"/>
  <c r="H77" i="11"/>
  <c r="F77" i="11"/>
  <c r="H76" i="11"/>
  <c r="F76" i="11"/>
  <c r="H75" i="11"/>
  <c r="F75" i="11"/>
  <c r="H74" i="11"/>
  <c r="F74" i="11"/>
  <c r="H73" i="11"/>
  <c r="F73" i="11"/>
  <c r="H72" i="11"/>
  <c r="F72" i="11"/>
  <c r="H71" i="11"/>
  <c r="F71" i="11"/>
  <c r="H70" i="11"/>
  <c r="F70" i="11"/>
  <c r="H69" i="11"/>
  <c r="F69" i="11"/>
  <c r="H68" i="11"/>
  <c r="F68" i="11"/>
  <c r="H67" i="11"/>
  <c r="F67" i="11"/>
  <c r="H66" i="11"/>
  <c r="F66" i="11"/>
  <c r="H65" i="11"/>
  <c r="F65" i="11"/>
  <c r="H64" i="11"/>
  <c r="F64" i="11"/>
  <c r="H63" i="11"/>
  <c r="F63" i="11"/>
  <c r="H62" i="11"/>
  <c r="F62" i="11"/>
  <c r="H61" i="11"/>
  <c r="F61" i="11"/>
  <c r="H60" i="11"/>
  <c r="F60" i="11"/>
  <c r="H59" i="11"/>
  <c r="F59" i="11"/>
  <c r="H58" i="11"/>
  <c r="F58" i="11"/>
  <c r="H57" i="11"/>
  <c r="F57" i="11"/>
  <c r="H56" i="11"/>
  <c r="F56" i="11"/>
  <c r="H55" i="11"/>
  <c r="F55" i="11"/>
  <c r="H54" i="11"/>
  <c r="F54" i="11"/>
  <c r="H53" i="11"/>
  <c r="F53" i="11"/>
  <c r="H52" i="11"/>
  <c r="F52" i="11"/>
  <c r="H51" i="11"/>
  <c r="F51" i="11"/>
  <c r="H50" i="11"/>
  <c r="F50" i="11"/>
  <c r="H49" i="11"/>
  <c r="F49" i="11"/>
  <c r="H48" i="11"/>
  <c r="F48" i="11"/>
  <c r="H47" i="11"/>
  <c r="F47" i="11"/>
  <c r="H46" i="11"/>
  <c r="F46" i="11"/>
  <c r="H45" i="11"/>
  <c r="F45" i="11"/>
  <c r="H44" i="11"/>
  <c r="F44" i="11"/>
  <c r="H43" i="11"/>
  <c r="F43" i="11"/>
  <c r="H42" i="11"/>
  <c r="F42" i="11"/>
  <c r="H41" i="11"/>
  <c r="F41" i="11"/>
  <c r="G40" i="11"/>
  <c r="F40" i="11"/>
  <c r="H39" i="11"/>
  <c r="F39" i="11"/>
  <c r="H38" i="11"/>
  <c r="F38" i="11"/>
  <c r="H37" i="11"/>
  <c r="F37" i="11"/>
  <c r="H36" i="11"/>
  <c r="F36" i="11"/>
  <c r="H35" i="11"/>
  <c r="F35" i="11"/>
  <c r="H34" i="11"/>
  <c r="F34" i="11"/>
  <c r="H33" i="11"/>
  <c r="F33" i="11"/>
  <c r="H32" i="11"/>
  <c r="F32" i="11"/>
  <c r="H31" i="11"/>
  <c r="F31" i="11"/>
  <c r="H30" i="11"/>
  <c r="F30" i="11"/>
  <c r="H29" i="11"/>
  <c r="F29" i="11"/>
  <c r="H28" i="11"/>
  <c r="F28" i="11"/>
  <c r="H27" i="11"/>
  <c r="F27" i="11"/>
  <c r="H26" i="11"/>
  <c r="F26" i="11"/>
  <c r="H25" i="11"/>
  <c r="F25" i="11"/>
  <c r="H24" i="11"/>
  <c r="F24" i="11"/>
  <c r="H23" i="11"/>
  <c r="F23" i="11"/>
  <c r="G22" i="11"/>
  <c r="F22" i="11"/>
  <c r="H21" i="11"/>
  <c r="F21" i="11"/>
  <c r="H20" i="11"/>
  <c r="F20" i="11"/>
  <c r="H19" i="11"/>
  <c r="F19" i="11"/>
  <c r="H18" i="11"/>
  <c r="F18" i="11"/>
  <c r="H17" i="11"/>
  <c r="F17" i="11"/>
  <c r="H16" i="11"/>
  <c r="F16" i="11"/>
  <c r="H15" i="11"/>
  <c r="F15" i="11"/>
  <c r="H14" i="11"/>
  <c r="F14" i="11"/>
  <c r="H13" i="11"/>
  <c r="F13" i="11"/>
  <c r="H12" i="11"/>
  <c r="F12" i="11"/>
  <c r="H11" i="11"/>
  <c r="F11" i="11"/>
  <c r="H10" i="11"/>
  <c r="F10" i="11"/>
  <c r="H9" i="11"/>
  <c r="F9" i="11"/>
  <c r="H8" i="11"/>
  <c r="F8" i="11"/>
  <c r="H7" i="11"/>
  <c r="F7" i="11"/>
  <c r="H6" i="11"/>
  <c r="F6" i="11"/>
  <c r="H5" i="11"/>
  <c r="F5" i="11"/>
  <c r="H4" i="11"/>
  <c r="F4" i="11"/>
  <c r="H3" i="11"/>
  <c r="F3" i="11"/>
  <c r="H2" i="11"/>
  <c r="F2" i="11"/>
  <c r="F80" i="11" l="1"/>
  <c r="G80" i="11"/>
  <c r="H80" i="11"/>
  <c r="J80" i="10" l="1"/>
  <c r="I80" i="10"/>
  <c r="H79" i="10"/>
  <c r="F79" i="10"/>
  <c r="H78" i="10"/>
  <c r="F78" i="10"/>
  <c r="H77" i="10"/>
  <c r="F77" i="10"/>
  <c r="H76" i="10"/>
  <c r="F76" i="10"/>
  <c r="H75" i="10"/>
  <c r="F75" i="10"/>
  <c r="H74" i="10"/>
  <c r="F74" i="10"/>
  <c r="H73" i="10"/>
  <c r="F73" i="10"/>
  <c r="H72" i="10"/>
  <c r="F72" i="10"/>
  <c r="H71" i="10"/>
  <c r="F71" i="10"/>
  <c r="H70" i="10"/>
  <c r="F70" i="10"/>
  <c r="H69" i="10"/>
  <c r="F69" i="10"/>
  <c r="H68" i="10"/>
  <c r="F68" i="10"/>
  <c r="H67" i="10"/>
  <c r="F67" i="10"/>
  <c r="H66" i="10"/>
  <c r="F66" i="10"/>
  <c r="H65" i="10"/>
  <c r="F65" i="10"/>
  <c r="H64" i="10"/>
  <c r="F64" i="10"/>
  <c r="H63" i="10"/>
  <c r="F63" i="10"/>
  <c r="H62" i="10"/>
  <c r="F62" i="10"/>
  <c r="H61" i="10"/>
  <c r="F61" i="10"/>
  <c r="H60" i="10"/>
  <c r="F60" i="10"/>
  <c r="H59" i="10"/>
  <c r="F59" i="10"/>
  <c r="H58" i="10"/>
  <c r="F58" i="10"/>
  <c r="H57" i="10"/>
  <c r="F57" i="10"/>
  <c r="H56" i="10"/>
  <c r="F56" i="10"/>
  <c r="H55" i="10"/>
  <c r="F55" i="10"/>
  <c r="H54" i="10"/>
  <c r="F54" i="10"/>
  <c r="H53" i="10"/>
  <c r="F53" i="10"/>
  <c r="H52" i="10"/>
  <c r="F52" i="10"/>
  <c r="H51" i="10"/>
  <c r="F51" i="10"/>
  <c r="H50" i="10"/>
  <c r="F50" i="10"/>
  <c r="H49" i="10"/>
  <c r="F49" i="10"/>
  <c r="H48" i="10"/>
  <c r="F48" i="10"/>
  <c r="H47" i="10"/>
  <c r="F47" i="10"/>
  <c r="H46" i="10"/>
  <c r="F46" i="10"/>
  <c r="H45" i="10"/>
  <c r="F45" i="10"/>
  <c r="H44" i="10"/>
  <c r="F44" i="10"/>
  <c r="H43" i="10"/>
  <c r="F43" i="10"/>
  <c r="H42" i="10"/>
  <c r="F42" i="10"/>
  <c r="H41" i="10"/>
  <c r="F41" i="10"/>
  <c r="G40" i="10"/>
  <c r="F40" i="10"/>
  <c r="H39" i="10"/>
  <c r="F39" i="10"/>
  <c r="H38" i="10"/>
  <c r="F38" i="10"/>
  <c r="H37" i="10"/>
  <c r="F37" i="10"/>
  <c r="H36" i="10"/>
  <c r="F36" i="10"/>
  <c r="H35" i="10"/>
  <c r="F35" i="10"/>
  <c r="H34" i="10"/>
  <c r="F34" i="10"/>
  <c r="H33" i="10"/>
  <c r="F33" i="10"/>
  <c r="H32" i="10"/>
  <c r="F32" i="10"/>
  <c r="H31" i="10"/>
  <c r="F31" i="10"/>
  <c r="H30" i="10"/>
  <c r="F30" i="10"/>
  <c r="H29" i="10"/>
  <c r="F29" i="10"/>
  <c r="H28" i="10"/>
  <c r="F28" i="10"/>
  <c r="H27" i="10"/>
  <c r="F27" i="10"/>
  <c r="H26" i="10"/>
  <c r="F26" i="10"/>
  <c r="H25" i="10"/>
  <c r="F25" i="10"/>
  <c r="H24" i="10"/>
  <c r="F24" i="10"/>
  <c r="H23" i="10"/>
  <c r="F23" i="10"/>
  <c r="G22" i="10"/>
  <c r="F22" i="10"/>
  <c r="H21" i="10"/>
  <c r="F21" i="10"/>
  <c r="H20" i="10"/>
  <c r="F20" i="10"/>
  <c r="H19" i="10"/>
  <c r="F19" i="10"/>
  <c r="H18" i="10"/>
  <c r="F18" i="10"/>
  <c r="H17" i="10"/>
  <c r="F17" i="10"/>
  <c r="H16" i="10"/>
  <c r="F16" i="10"/>
  <c r="H15" i="10"/>
  <c r="F15" i="10"/>
  <c r="H14" i="10"/>
  <c r="F14" i="10"/>
  <c r="H13" i="10"/>
  <c r="F13" i="10"/>
  <c r="H12" i="10"/>
  <c r="F12" i="10"/>
  <c r="H11" i="10"/>
  <c r="F11" i="10"/>
  <c r="H10" i="10"/>
  <c r="F10" i="10"/>
  <c r="H9" i="10"/>
  <c r="F9" i="10"/>
  <c r="H8" i="10"/>
  <c r="F8" i="10"/>
  <c r="H7" i="10"/>
  <c r="F7" i="10"/>
  <c r="H6" i="10"/>
  <c r="F6" i="10"/>
  <c r="H5" i="10"/>
  <c r="F5" i="10"/>
  <c r="H4" i="10"/>
  <c r="F4" i="10"/>
  <c r="H3" i="10"/>
  <c r="F3" i="10"/>
  <c r="H2" i="10"/>
  <c r="F2" i="10"/>
  <c r="F80" i="10" l="1"/>
  <c r="H80" i="10"/>
  <c r="G80" i="10"/>
  <c r="J80" i="9"/>
  <c r="I80" i="9"/>
  <c r="H79" i="9"/>
  <c r="F79" i="9"/>
  <c r="H78" i="9"/>
  <c r="F78" i="9"/>
  <c r="H77" i="9"/>
  <c r="F77" i="9"/>
  <c r="H76" i="9"/>
  <c r="F76" i="9"/>
  <c r="H75" i="9"/>
  <c r="F75" i="9"/>
  <c r="H74" i="9"/>
  <c r="F74" i="9"/>
  <c r="H73" i="9"/>
  <c r="F73" i="9"/>
  <c r="H72" i="9"/>
  <c r="F72" i="9"/>
  <c r="H71" i="9"/>
  <c r="F71" i="9"/>
  <c r="H70" i="9"/>
  <c r="F70" i="9"/>
  <c r="H69" i="9"/>
  <c r="F69" i="9"/>
  <c r="H68" i="9"/>
  <c r="F68" i="9"/>
  <c r="H67" i="9"/>
  <c r="F67" i="9"/>
  <c r="H66" i="9"/>
  <c r="F66" i="9"/>
  <c r="H65" i="9"/>
  <c r="F65" i="9"/>
  <c r="H64" i="9"/>
  <c r="F64" i="9"/>
  <c r="H63" i="9"/>
  <c r="F63" i="9"/>
  <c r="H62" i="9"/>
  <c r="F62" i="9"/>
  <c r="H61" i="9"/>
  <c r="F61" i="9"/>
  <c r="H60" i="9"/>
  <c r="F60" i="9"/>
  <c r="H59" i="9"/>
  <c r="F59" i="9"/>
  <c r="H58" i="9"/>
  <c r="F58" i="9"/>
  <c r="H57" i="9"/>
  <c r="F57" i="9"/>
  <c r="H56" i="9"/>
  <c r="F56" i="9"/>
  <c r="H55" i="9"/>
  <c r="F55" i="9"/>
  <c r="H54" i="9"/>
  <c r="F54" i="9"/>
  <c r="H53" i="9"/>
  <c r="F53" i="9"/>
  <c r="H52" i="9"/>
  <c r="F52" i="9"/>
  <c r="H51" i="9"/>
  <c r="F51" i="9"/>
  <c r="H50" i="9"/>
  <c r="F50" i="9"/>
  <c r="H49" i="9"/>
  <c r="F49" i="9"/>
  <c r="H48" i="9"/>
  <c r="F48" i="9"/>
  <c r="H47" i="9"/>
  <c r="F47" i="9"/>
  <c r="H46" i="9"/>
  <c r="F46" i="9"/>
  <c r="H45" i="9"/>
  <c r="F45" i="9"/>
  <c r="H44" i="9"/>
  <c r="F44" i="9"/>
  <c r="H43" i="9"/>
  <c r="F43" i="9"/>
  <c r="H42" i="9"/>
  <c r="F42" i="9"/>
  <c r="H41" i="9"/>
  <c r="F41" i="9"/>
  <c r="G40" i="9"/>
  <c r="F40" i="9"/>
  <c r="H39" i="9"/>
  <c r="F39" i="9"/>
  <c r="H38" i="9"/>
  <c r="F38" i="9"/>
  <c r="H37" i="9"/>
  <c r="F37" i="9"/>
  <c r="H36" i="9"/>
  <c r="F36" i="9"/>
  <c r="H35" i="9"/>
  <c r="F35" i="9"/>
  <c r="H34" i="9"/>
  <c r="F34" i="9"/>
  <c r="H33" i="9"/>
  <c r="F33" i="9"/>
  <c r="H32" i="9"/>
  <c r="F32" i="9"/>
  <c r="H31" i="9"/>
  <c r="F31" i="9"/>
  <c r="H30" i="9"/>
  <c r="F30" i="9"/>
  <c r="H29" i="9"/>
  <c r="F29" i="9"/>
  <c r="H28" i="9"/>
  <c r="F28" i="9"/>
  <c r="H27" i="9"/>
  <c r="F27" i="9"/>
  <c r="H26" i="9"/>
  <c r="F26" i="9"/>
  <c r="H25" i="9"/>
  <c r="F25" i="9"/>
  <c r="H24" i="9"/>
  <c r="F24" i="9"/>
  <c r="H23" i="9"/>
  <c r="F23" i="9"/>
  <c r="G22" i="9"/>
  <c r="F22" i="9"/>
  <c r="H21" i="9"/>
  <c r="F21" i="9"/>
  <c r="H20" i="9"/>
  <c r="F20" i="9"/>
  <c r="H19" i="9"/>
  <c r="F19" i="9"/>
  <c r="H18" i="9"/>
  <c r="F18" i="9"/>
  <c r="H17" i="9"/>
  <c r="F17" i="9"/>
  <c r="H16" i="9"/>
  <c r="F16" i="9"/>
  <c r="H15" i="9"/>
  <c r="F15" i="9"/>
  <c r="H14" i="9"/>
  <c r="F14" i="9"/>
  <c r="H13" i="9"/>
  <c r="F13" i="9"/>
  <c r="H12" i="9"/>
  <c r="F12" i="9"/>
  <c r="H11" i="9"/>
  <c r="F11" i="9"/>
  <c r="H10" i="9"/>
  <c r="F10" i="9"/>
  <c r="H9" i="9"/>
  <c r="F9" i="9"/>
  <c r="H8" i="9"/>
  <c r="F8" i="9"/>
  <c r="H7" i="9"/>
  <c r="F7" i="9"/>
  <c r="H6" i="9"/>
  <c r="F6" i="9"/>
  <c r="H5" i="9"/>
  <c r="F5" i="9"/>
  <c r="H4" i="9"/>
  <c r="F4" i="9"/>
  <c r="H3" i="9"/>
  <c r="F3" i="9"/>
  <c r="H2" i="9"/>
  <c r="F2" i="9"/>
  <c r="G80" i="9" l="1"/>
  <c r="H80" i="9"/>
  <c r="F80" i="9"/>
  <c r="J80" i="8"/>
  <c r="I80" i="8"/>
  <c r="H79" i="8"/>
  <c r="F79" i="8"/>
  <c r="H78" i="8"/>
  <c r="F78" i="8"/>
  <c r="H77" i="8"/>
  <c r="F77" i="8"/>
  <c r="H76" i="8"/>
  <c r="F76" i="8"/>
  <c r="H75" i="8"/>
  <c r="F75" i="8"/>
  <c r="H74" i="8"/>
  <c r="F74" i="8"/>
  <c r="H73" i="8"/>
  <c r="F73" i="8"/>
  <c r="H72" i="8"/>
  <c r="F72" i="8"/>
  <c r="H71" i="8"/>
  <c r="F71" i="8"/>
  <c r="H70" i="8"/>
  <c r="F70" i="8"/>
  <c r="H69" i="8"/>
  <c r="F69" i="8"/>
  <c r="H68" i="8"/>
  <c r="F68" i="8"/>
  <c r="H67" i="8"/>
  <c r="F67" i="8"/>
  <c r="H66" i="8"/>
  <c r="F66" i="8"/>
  <c r="H65" i="8"/>
  <c r="F65" i="8"/>
  <c r="H64" i="8"/>
  <c r="F64" i="8"/>
  <c r="H63" i="8"/>
  <c r="F63" i="8"/>
  <c r="H62" i="8"/>
  <c r="F62" i="8"/>
  <c r="H61" i="8"/>
  <c r="F61" i="8"/>
  <c r="H60" i="8"/>
  <c r="F60" i="8"/>
  <c r="H59" i="8"/>
  <c r="F59" i="8"/>
  <c r="H58" i="8"/>
  <c r="F58" i="8"/>
  <c r="H57" i="8"/>
  <c r="F57" i="8"/>
  <c r="H56" i="8"/>
  <c r="F56" i="8"/>
  <c r="H55" i="8"/>
  <c r="F55" i="8"/>
  <c r="H54" i="8"/>
  <c r="F54" i="8"/>
  <c r="H53" i="8"/>
  <c r="F53" i="8"/>
  <c r="H52" i="8"/>
  <c r="F52" i="8"/>
  <c r="H51" i="8"/>
  <c r="F51" i="8"/>
  <c r="H50" i="8"/>
  <c r="F50" i="8"/>
  <c r="H49" i="8"/>
  <c r="F49" i="8"/>
  <c r="H48" i="8"/>
  <c r="F48" i="8"/>
  <c r="H47" i="8"/>
  <c r="F47" i="8"/>
  <c r="H46" i="8"/>
  <c r="F46" i="8"/>
  <c r="H45" i="8"/>
  <c r="F45" i="8"/>
  <c r="H44" i="8"/>
  <c r="F44" i="8"/>
  <c r="H43" i="8"/>
  <c r="F43" i="8"/>
  <c r="H42" i="8"/>
  <c r="F42" i="8"/>
  <c r="H41" i="8"/>
  <c r="F41" i="8"/>
  <c r="G40" i="8"/>
  <c r="F40" i="8"/>
  <c r="H39" i="8"/>
  <c r="F39" i="8"/>
  <c r="H38" i="8"/>
  <c r="F38" i="8"/>
  <c r="H37" i="8"/>
  <c r="F37" i="8"/>
  <c r="H36" i="8"/>
  <c r="F36" i="8"/>
  <c r="H35" i="8"/>
  <c r="F35" i="8"/>
  <c r="H34" i="8"/>
  <c r="F34" i="8"/>
  <c r="H33" i="8"/>
  <c r="F33" i="8"/>
  <c r="H32" i="8"/>
  <c r="F32" i="8"/>
  <c r="H31" i="8"/>
  <c r="F31" i="8"/>
  <c r="H30" i="8"/>
  <c r="F30" i="8"/>
  <c r="H29" i="8"/>
  <c r="F29" i="8"/>
  <c r="H28" i="8"/>
  <c r="F28" i="8"/>
  <c r="H27" i="8"/>
  <c r="F27" i="8"/>
  <c r="H26" i="8"/>
  <c r="F26" i="8"/>
  <c r="H25" i="8"/>
  <c r="F25" i="8"/>
  <c r="H24" i="8"/>
  <c r="F24" i="8"/>
  <c r="H23" i="8"/>
  <c r="F23" i="8"/>
  <c r="G22" i="8"/>
  <c r="F22" i="8"/>
  <c r="H21" i="8"/>
  <c r="F21" i="8"/>
  <c r="H20" i="8"/>
  <c r="F20" i="8"/>
  <c r="H19" i="8"/>
  <c r="F19" i="8"/>
  <c r="H18" i="8"/>
  <c r="F18" i="8"/>
  <c r="H17" i="8"/>
  <c r="F17" i="8"/>
  <c r="H16" i="8"/>
  <c r="F16" i="8"/>
  <c r="H15" i="8"/>
  <c r="F15" i="8"/>
  <c r="H14" i="8"/>
  <c r="F14" i="8"/>
  <c r="H13" i="8"/>
  <c r="F13" i="8"/>
  <c r="H12" i="8"/>
  <c r="F12" i="8"/>
  <c r="H11" i="8"/>
  <c r="F11" i="8"/>
  <c r="H10" i="8"/>
  <c r="F10" i="8"/>
  <c r="H9" i="8"/>
  <c r="F9" i="8"/>
  <c r="H8" i="8"/>
  <c r="F8" i="8"/>
  <c r="H7" i="8"/>
  <c r="F7" i="8"/>
  <c r="H6" i="8"/>
  <c r="F6" i="8"/>
  <c r="H5" i="8"/>
  <c r="F5" i="8"/>
  <c r="H4" i="8"/>
  <c r="F4" i="8"/>
  <c r="H3" i="8"/>
  <c r="F3" i="8"/>
  <c r="H2" i="8"/>
  <c r="F2" i="8"/>
  <c r="F80" i="8" l="1"/>
  <c r="H80" i="8"/>
  <c r="G80" i="8"/>
  <c r="J80" i="7" l="1"/>
  <c r="I80" i="7"/>
  <c r="H79" i="7"/>
  <c r="F79" i="7"/>
  <c r="H78" i="7"/>
  <c r="F78" i="7"/>
  <c r="H77" i="7"/>
  <c r="F77" i="7"/>
  <c r="H76" i="7"/>
  <c r="F76" i="7"/>
  <c r="H75" i="7"/>
  <c r="F75" i="7"/>
  <c r="H74" i="7"/>
  <c r="F74" i="7"/>
  <c r="H73" i="7"/>
  <c r="F73" i="7"/>
  <c r="H72" i="7"/>
  <c r="F72" i="7"/>
  <c r="H71" i="7"/>
  <c r="F71" i="7"/>
  <c r="H70" i="7"/>
  <c r="F70" i="7"/>
  <c r="H69" i="7"/>
  <c r="F69" i="7"/>
  <c r="H68" i="7"/>
  <c r="F68" i="7"/>
  <c r="H67" i="7"/>
  <c r="F67" i="7"/>
  <c r="H66" i="7"/>
  <c r="F66" i="7"/>
  <c r="H65" i="7"/>
  <c r="F65" i="7"/>
  <c r="H64" i="7"/>
  <c r="F64" i="7"/>
  <c r="H63" i="7"/>
  <c r="F63" i="7"/>
  <c r="H62" i="7"/>
  <c r="F62" i="7"/>
  <c r="H61" i="7"/>
  <c r="F61" i="7"/>
  <c r="H60" i="7"/>
  <c r="F60" i="7"/>
  <c r="H59" i="7"/>
  <c r="F59" i="7"/>
  <c r="H58" i="7"/>
  <c r="F58" i="7"/>
  <c r="H57" i="7"/>
  <c r="F57" i="7"/>
  <c r="H56" i="7"/>
  <c r="F56" i="7"/>
  <c r="H55" i="7"/>
  <c r="F55" i="7"/>
  <c r="H54" i="7"/>
  <c r="F54" i="7"/>
  <c r="H53" i="7"/>
  <c r="F53" i="7"/>
  <c r="H52" i="7"/>
  <c r="F52" i="7"/>
  <c r="H51" i="7"/>
  <c r="F51" i="7"/>
  <c r="H50" i="7"/>
  <c r="F50" i="7"/>
  <c r="H49" i="7"/>
  <c r="F49" i="7"/>
  <c r="H48" i="7"/>
  <c r="F48" i="7"/>
  <c r="H47" i="7"/>
  <c r="F47" i="7"/>
  <c r="H46" i="7"/>
  <c r="F46" i="7"/>
  <c r="H45" i="7"/>
  <c r="F45" i="7"/>
  <c r="H44" i="7"/>
  <c r="F44" i="7"/>
  <c r="H43" i="7"/>
  <c r="F43" i="7"/>
  <c r="H42" i="7"/>
  <c r="F42" i="7"/>
  <c r="H41" i="7"/>
  <c r="F41" i="7"/>
  <c r="G40" i="7"/>
  <c r="F40" i="7"/>
  <c r="H39" i="7"/>
  <c r="F39" i="7"/>
  <c r="H38" i="7"/>
  <c r="F38" i="7"/>
  <c r="H37" i="7"/>
  <c r="F37" i="7"/>
  <c r="H36" i="7"/>
  <c r="F36" i="7"/>
  <c r="H35" i="7"/>
  <c r="F35" i="7"/>
  <c r="H34" i="7"/>
  <c r="F34" i="7"/>
  <c r="H33" i="7"/>
  <c r="F33" i="7"/>
  <c r="H32" i="7"/>
  <c r="F32" i="7"/>
  <c r="H31" i="7"/>
  <c r="F31" i="7"/>
  <c r="H30" i="7"/>
  <c r="F30" i="7"/>
  <c r="H29" i="7"/>
  <c r="F29" i="7"/>
  <c r="H28" i="7"/>
  <c r="F28" i="7"/>
  <c r="H27" i="7"/>
  <c r="F27" i="7"/>
  <c r="H26" i="7"/>
  <c r="F26" i="7"/>
  <c r="H25" i="7"/>
  <c r="F25" i="7"/>
  <c r="H24" i="7"/>
  <c r="F24" i="7"/>
  <c r="H23" i="7"/>
  <c r="F23" i="7"/>
  <c r="G22" i="7"/>
  <c r="F22" i="7"/>
  <c r="H21" i="7"/>
  <c r="F21" i="7"/>
  <c r="H20" i="7"/>
  <c r="F20" i="7"/>
  <c r="H19" i="7"/>
  <c r="F19" i="7"/>
  <c r="H18" i="7"/>
  <c r="F18" i="7"/>
  <c r="H17" i="7"/>
  <c r="F17" i="7"/>
  <c r="H16" i="7"/>
  <c r="F16" i="7"/>
  <c r="H15" i="7"/>
  <c r="F15" i="7"/>
  <c r="H14" i="7"/>
  <c r="F14" i="7"/>
  <c r="H13" i="7"/>
  <c r="F13" i="7"/>
  <c r="H12" i="7"/>
  <c r="F12" i="7"/>
  <c r="H11" i="7"/>
  <c r="F11" i="7"/>
  <c r="H10" i="7"/>
  <c r="F10" i="7"/>
  <c r="H9" i="7"/>
  <c r="F9" i="7"/>
  <c r="H8" i="7"/>
  <c r="F8" i="7"/>
  <c r="H7" i="7"/>
  <c r="F7" i="7"/>
  <c r="H6" i="7"/>
  <c r="F6" i="7"/>
  <c r="H5" i="7"/>
  <c r="F5" i="7"/>
  <c r="H4" i="7"/>
  <c r="F4" i="7"/>
  <c r="H3" i="7"/>
  <c r="F3" i="7"/>
  <c r="H2" i="7"/>
  <c r="F2" i="7"/>
  <c r="H80" i="7" l="1"/>
  <c r="F80" i="7"/>
  <c r="G80" i="7"/>
  <c r="J80" i="6"/>
  <c r="I80" i="6"/>
  <c r="H79" i="6"/>
  <c r="F79" i="6"/>
  <c r="H78" i="6"/>
  <c r="F78" i="6"/>
  <c r="H77" i="6"/>
  <c r="F77" i="6"/>
  <c r="H76" i="6"/>
  <c r="F76" i="6"/>
  <c r="H75" i="6"/>
  <c r="F75" i="6"/>
  <c r="H74" i="6"/>
  <c r="F74" i="6"/>
  <c r="H73" i="6"/>
  <c r="F73" i="6"/>
  <c r="H72" i="6"/>
  <c r="F72" i="6"/>
  <c r="H71" i="6"/>
  <c r="F71" i="6"/>
  <c r="H70" i="6"/>
  <c r="F70" i="6"/>
  <c r="H69" i="6"/>
  <c r="F69" i="6"/>
  <c r="H68" i="6"/>
  <c r="F68" i="6"/>
  <c r="H67" i="6"/>
  <c r="F67" i="6"/>
  <c r="H66" i="6"/>
  <c r="F66" i="6"/>
  <c r="H65" i="6"/>
  <c r="F65" i="6"/>
  <c r="H64" i="6"/>
  <c r="F64" i="6"/>
  <c r="H63" i="6"/>
  <c r="F63" i="6"/>
  <c r="H62" i="6"/>
  <c r="F62" i="6"/>
  <c r="H61" i="6"/>
  <c r="F61" i="6"/>
  <c r="H60" i="6"/>
  <c r="F60" i="6"/>
  <c r="H59" i="6"/>
  <c r="F59" i="6"/>
  <c r="H58" i="6"/>
  <c r="F58" i="6"/>
  <c r="H57" i="6"/>
  <c r="F57" i="6"/>
  <c r="H56" i="6"/>
  <c r="F56" i="6"/>
  <c r="H55" i="6"/>
  <c r="F55" i="6"/>
  <c r="H54" i="6"/>
  <c r="F54" i="6"/>
  <c r="H53" i="6"/>
  <c r="F53" i="6"/>
  <c r="H52" i="6"/>
  <c r="F52" i="6"/>
  <c r="H51" i="6"/>
  <c r="F51" i="6"/>
  <c r="H50" i="6"/>
  <c r="F50" i="6"/>
  <c r="H49" i="6"/>
  <c r="F49" i="6"/>
  <c r="H48" i="6"/>
  <c r="F48" i="6"/>
  <c r="H47" i="6"/>
  <c r="F47" i="6"/>
  <c r="H46" i="6"/>
  <c r="F46" i="6"/>
  <c r="H45" i="6"/>
  <c r="F45" i="6"/>
  <c r="H44" i="6"/>
  <c r="F44" i="6"/>
  <c r="H43" i="6"/>
  <c r="F43" i="6"/>
  <c r="H42" i="6"/>
  <c r="F42" i="6"/>
  <c r="H41" i="6"/>
  <c r="F41" i="6"/>
  <c r="G40" i="6"/>
  <c r="F40" i="6"/>
  <c r="H39" i="6"/>
  <c r="F39" i="6"/>
  <c r="H38" i="6"/>
  <c r="F38" i="6"/>
  <c r="H37" i="6"/>
  <c r="F37" i="6"/>
  <c r="H36" i="6"/>
  <c r="F36" i="6"/>
  <c r="H35" i="6"/>
  <c r="F35" i="6"/>
  <c r="H34" i="6"/>
  <c r="F34" i="6"/>
  <c r="H33" i="6"/>
  <c r="F33" i="6"/>
  <c r="H32" i="6"/>
  <c r="F32" i="6"/>
  <c r="H31" i="6"/>
  <c r="F31" i="6"/>
  <c r="H30" i="6"/>
  <c r="F30" i="6"/>
  <c r="H29" i="6"/>
  <c r="F29" i="6"/>
  <c r="H28" i="6"/>
  <c r="F28" i="6"/>
  <c r="H27" i="6"/>
  <c r="F27" i="6"/>
  <c r="H26" i="6"/>
  <c r="F26" i="6"/>
  <c r="H25" i="6"/>
  <c r="F25" i="6"/>
  <c r="H24" i="6"/>
  <c r="F24" i="6"/>
  <c r="H23" i="6"/>
  <c r="F23" i="6"/>
  <c r="G22" i="6"/>
  <c r="F22" i="6"/>
  <c r="H21" i="6"/>
  <c r="F21" i="6"/>
  <c r="H20" i="6"/>
  <c r="F20" i="6"/>
  <c r="H19" i="6"/>
  <c r="F19" i="6"/>
  <c r="H18" i="6"/>
  <c r="F18" i="6"/>
  <c r="H17" i="6"/>
  <c r="F17" i="6"/>
  <c r="H16" i="6"/>
  <c r="F16" i="6"/>
  <c r="H15" i="6"/>
  <c r="F15" i="6"/>
  <c r="H14" i="6"/>
  <c r="F14" i="6"/>
  <c r="H13" i="6"/>
  <c r="F13" i="6"/>
  <c r="H12" i="6"/>
  <c r="F12" i="6"/>
  <c r="H11" i="6"/>
  <c r="F11" i="6"/>
  <c r="H10" i="6"/>
  <c r="F10" i="6"/>
  <c r="H9" i="6"/>
  <c r="F9" i="6"/>
  <c r="H8" i="6"/>
  <c r="F8" i="6"/>
  <c r="H7" i="6"/>
  <c r="F7" i="6"/>
  <c r="H6" i="6"/>
  <c r="F6" i="6"/>
  <c r="H5" i="6"/>
  <c r="F5" i="6"/>
  <c r="H4" i="6"/>
  <c r="F4" i="6"/>
  <c r="H3" i="6"/>
  <c r="F3" i="6"/>
  <c r="H2" i="6"/>
  <c r="F2" i="6"/>
  <c r="F80" i="6" l="1"/>
  <c r="G80" i="6"/>
  <c r="H80" i="6"/>
  <c r="J80" i="5"/>
  <c r="I80" i="5"/>
  <c r="H79" i="5"/>
  <c r="F79" i="5"/>
  <c r="H78" i="5"/>
  <c r="F78" i="5"/>
  <c r="H77" i="5"/>
  <c r="F77" i="5"/>
  <c r="H76" i="5"/>
  <c r="F76" i="5"/>
  <c r="H75" i="5"/>
  <c r="F75" i="5"/>
  <c r="H74" i="5"/>
  <c r="F74" i="5"/>
  <c r="H73" i="5"/>
  <c r="F73" i="5"/>
  <c r="H72" i="5"/>
  <c r="F72" i="5"/>
  <c r="H71" i="5"/>
  <c r="F71" i="5"/>
  <c r="H70" i="5"/>
  <c r="F70" i="5"/>
  <c r="H69" i="5"/>
  <c r="F69" i="5"/>
  <c r="H68" i="5"/>
  <c r="F68" i="5"/>
  <c r="H67" i="5"/>
  <c r="F67" i="5"/>
  <c r="H66" i="5"/>
  <c r="F66" i="5"/>
  <c r="H65" i="5"/>
  <c r="F65" i="5"/>
  <c r="H64" i="5"/>
  <c r="F64" i="5"/>
  <c r="H63" i="5"/>
  <c r="F63" i="5"/>
  <c r="H62" i="5"/>
  <c r="F62" i="5"/>
  <c r="H61" i="5"/>
  <c r="F61" i="5"/>
  <c r="H60" i="5"/>
  <c r="F60" i="5"/>
  <c r="H59" i="5"/>
  <c r="F59" i="5"/>
  <c r="H58" i="5"/>
  <c r="F58" i="5"/>
  <c r="H57" i="5"/>
  <c r="F57" i="5"/>
  <c r="H56" i="5"/>
  <c r="F56" i="5"/>
  <c r="H55" i="5"/>
  <c r="F55" i="5"/>
  <c r="H54" i="5"/>
  <c r="F54" i="5"/>
  <c r="H53" i="5"/>
  <c r="F53" i="5"/>
  <c r="H52" i="5"/>
  <c r="F52" i="5"/>
  <c r="H51" i="5"/>
  <c r="F51" i="5"/>
  <c r="H50" i="5"/>
  <c r="F50" i="5"/>
  <c r="H49" i="5"/>
  <c r="F49" i="5"/>
  <c r="H48" i="5"/>
  <c r="F48" i="5"/>
  <c r="H47" i="5"/>
  <c r="F47" i="5"/>
  <c r="H46" i="5"/>
  <c r="F46" i="5"/>
  <c r="H45" i="5"/>
  <c r="F45" i="5"/>
  <c r="H44" i="5"/>
  <c r="F44" i="5"/>
  <c r="H43" i="5"/>
  <c r="F43" i="5"/>
  <c r="H42" i="5"/>
  <c r="F42" i="5"/>
  <c r="H41" i="5"/>
  <c r="F41" i="5"/>
  <c r="G40" i="5"/>
  <c r="F40" i="5"/>
  <c r="H39" i="5"/>
  <c r="F39" i="5"/>
  <c r="H38" i="5"/>
  <c r="F38" i="5"/>
  <c r="H37" i="5"/>
  <c r="F37" i="5"/>
  <c r="H36" i="5"/>
  <c r="F36" i="5"/>
  <c r="H35" i="5"/>
  <c r="F35" i="5"/>
  <c r="H34" i="5"/>
  <c r="F34" i="5"/>
  <c r="H33" i="5"/>
  <c r="F33" i="5"/>
  <c r="H32" i="5"/>
  <c r="F32" i="5"/>
  <c r="H31" i="5"/>
  <c r="F31" i="5"/>
  <c r="H30" i="5"/>
  <c r="F30" i="5"/>
  <c r="H29" i="5"/>
  <c r="F29" i="5"/>
  <c r="H28" i="5"/>
  <c r="F28" i="5"/>
  <c r="H27" i="5"/>
  <c r="F27" i="5"/>
  <c r="H26" i="5"/>
  <c r="F26" i="5"/>
  <c r="H25" i="5"/>
  <c r="F25" i="5"/>
  <c r="H24" i="5"/>
  <c r="F24" i="5"/>
  <c r="H23" i="5"/>
  <c r="F23" i="5"/>
  <c r="G22" i="5"/>
  <c r="F22" i="5"/>
  <c r="H21" i="5"/>
  <c r="F21" i="5"/>
  <c r="H20" i="5"/>
  <c r="F20" i="5"/>
  <c r="H19" i="5"/>
  <c r="F19" i="5"/>
  <c r="H18" i="5"/>
  <c r="F18" i="5"/>
  <c r="H17" i="5"/>
  <c r="F17" i="5"/>
  <c r="H16" i="5"/>
  <c r="F16" i="5"/>
  <c r="H15" i="5"/>
  <c r="F15" i="5"/>
  <c r="H14" i="5"/>
  <c r="F14" i="5"/>
  <c r="H13" i="5"/>
  <c r="F13" i="5"/>
  <c r="H12" i="5"/>
  <c r="F12" i="5"/>
  <c r="H11" i="5"/>
  <c r="F11" i="5"/>
  <c r="H10" i="5"/>
  <c r="F10" i="5"/>
  <c r="H9" i="5"/>
  <c r="F9" i="5"/>
  <c r="H8" i="5"/>
  <c r="F8" i="5"/>
  <c r="H7" i="5"/>
  <c r="F7" i="5"/>
  <c r="H6" i="5"/>
  <c r="F6" i="5"/>
  <c r="H5" i="5"/>
  <c r="F5" i="5"/>
  <c r="H4" i="5"/>
  <c r="F4" i="5"/>
  <c r="H3" i="5"/>
  <c r="F3" i="5"/>
  <c r="H2" i="5"/>
  <c r="F2" i="5"/>
  <c r="H80" i="5" l="1"/>
  <c r="G80" i="5"/>
  <c r="F80" i="5"/>
  <c r="J80" i="4"/>
  <c r="I80" i="4"/>
  <c r="H79" i="4"/>
  <c r="F79" i="4"/>
  <c r="H78" i="4"/>
  <c r="F78" i="4"/>
  <c r="H77" i="4"/>
  <c r="F77" i="4"/>
  <c r="H76" i="4"/>
  <c r="F76" i="4"/>
  <c r="H75" i="4"/>
  <c r="F75" i="4"/>
  <c r="H74" i="4"/>
  <c r="F74" i="4"/>
  <c r="H73" i="4"/>
  <c r="F73" i="4"/>
  <c r="H72" i="4"/>
  <c r="F72" i="4"/>
  <c r="H71" i="4"/>
  <c r="F71" i="4"/>
  <c r="H70" i="4"/>
  <c r="F70" i="4"/>
  <c r="H69" i="4"/>
  <c r="F69" i="4"/>
  <c r="H68" i="4"/>
  <c r="F68" i="4"/>
  <c r="H67" i="4"/>
  <c r="F67" i="4"/>
  <c r="H66" i="4"/>
  <c r="F66" i="4"/>
  <c r="H65" i="4"/>
  <c r="F65" i="4"/>
  <c r="H64" i="4"/>
  <c r="F64" i="4"/>
  <c r="H63" i="4"/>
  <c r="F63" i="4"/>
  <c r="H62" i="4"/>
  <c r="F62" i="4"/>
  <c r="H61" i="4"/>
  <c r="F61" i="4"/>
  <c r="H60" i="4"/>
  <c r="F60" i="4"/>
  <c r="H59" i="4"/>
  <c r="F59" i="4"/>
  <c r="H58" i="4"/>
  <c r="F58" i="4"/>
  <c r="H57" i="4"/>
  <c r="F57" i="4"/>
  <c r="H56" i="4"/>
  <c r="F56" i="4"/>
  <c r="H55" i="4"/>
  <c r="F55" i="4"/>
  <c r="H54" i="4"/>
  <c r="F54" i="4"/>
  <c r="H53" i="4"/>
  <c r="F53" i="4"/>
  <c r="H52" i="4"/>
  <c r="F52" i="4"/>
  <c r="H51" i="4"/>
  <c r="F51" i="4"/>
  <c r="H50" i="4"/>
  <c r="F50" i="4"/>
  <c r="H49" i="4"/>
  <c r="F49" i="4"/>
  <c r="H48" i="4"/>
  <c r="F48" i="4"/>
  <c r="H47" i="4"/>
  <c r="F47" i="4"/>
  <c r="H46" i="4"/>
  <c r="F46" i="4"/>
  <c r="H45" i="4"/>
  <c r="F45" i="4"/>
  <c r="H44" i="4"/>
  <c r="F44" i="4"/>
  <c r="H43" i="4"/>
  <c r="F43" i="4"/>
  <c r="H42" i="4"/>
  <c r="F42" i="4"/>
  <c r="H41" i="4"/>
  <c r="F41" i="4"/>
  <c r="G40" i="4"/>
  <c r="F40" i="4"/>
  <c r="H39" i="4"/>
  <c r="F39" i="4"/>
  <c r="H38" i="4"/>
  <c r="F38" i="4"/>
  <c r="H37" i="4"/>
  <c r="F37" i="4"/>
  <c r="H36" i="4"/>
  <c r="F36" i="4"/>
  <c r="H35" i="4"/>
  <c r="F35" i="4"/>
  <c r="H34" i="4"/>
  <c r="F34" i="4"/>
  <c r="H33" i="4"/>
  <c r="F33" i="4"/>
  <c r="H32" i="4"/>
  <c r="F32" i="4"/>
  <c r="H31" i="4"/>
  <c r="F31" i="4"/>
  <c r="H30" i="4"/>
  <c r="F30" i="4"/>
  <c r="H29" i="4"/>
  <c r="F29" i="4"/>
  <c r="H28" i="4"/>
  <c r="F28" i="4"/>
  <c r="H27" i="4"/>
  <c r="F27" i="4"/>
  <c r="H26" i="4"/>
  <c r="F26" i="4"/>
  <c r="H25" i="4"/>
  <c r="F25" i="4"/>
  <c r="H24" i="4"/>
  <c r="F24" i="4"/>
  <c r="H23" i="4"/>
  <c r="F23" i="4"/>
  <c r="G22" i="4"/>
  <c r="F22" i="4"/>
  <c r="H21" i="4"/>
  <c r="F21" i="4"/>
  <c r="H20" i="4"/>
  <c r="F20" i="4"/>
  <c r="H19" i="4"/>
  <c r="F19" i="4"/>
  <c r="H18" i="4"/>
  <c r="F18" i="4"/>
  <c r="H17" i="4"/>
  <c r="F17" i="4"/>
  <c r="H16" i="4"/>
  <c r="F16" i="4"/>
  <c r="H15" i="4"/>
  <c r="F15" i="4"/>
  <c r="H14" i="4"/>
  <c r="F14" i="4"/>
  <c r="H13" i="4"/>
  <c r="F13" i="4"/>
  <c r="H12" i="4"/>
  <c r="F12" i="4"/>
  <c r="H11" i="4"/>
  <c r="F11" i="4"/>
  <c r="H10" i="4"/>
  <c r="F10" i="4"/>
  <c r="H9" i="4"/>
  <c r="F9" i="4"/>
  <c r="H8" i="4"/>
  <c r="F8" i="4"/>
  <c r="H7" i="4"/>
  <c r="F7" i="4"/>
  <c r="H6" i="4"/>
  <c r="F6" i="4"/>
  <c r="H5" i="4"/>
  <c r="F5" i="4"/>
  <c r="H4" i="4"/>
  <c r="F4" i="4"/>
  <c r="H3" i="4"/>
  <c r="F3" i="4"/>
  <c r="H2" i="4"/>
  <c r="F2" i="4"/>
  <c r="H80" i="4" l="1"/>
  <c r="F80" i="4"/>
  <c r="G80" i="4"/>
  <c r="J80" i="3"/>
  <c r="I80" i="3"/>
  <c r="H79" i="3"/>
  <c r="F79" i="3"/>
  <c r="H78" i="3"/>
  <c r="F78" i="3"/>
  <c r="H77" i="3"/>
  <c r="F77" i="3"/>
  <c r="H76" i="3"/>
  <c r="F76" i="3"/>
  <c r="H75" i="3"/>
  <c r="F75" i="3"/>
  <c r="H74" i="3"/>
  <c r="F74" i="3"/>
  <c r="H73" i="3"/>
  <c r="F73" i="3"/>
  <c r="H72" i="3"/>
  <c r="F72" i="3"/>
  <c r="H71" i="3"/>
  <c r="F71" i="3"/>
  <c r="H70" i="3"/>
  <c r="F70" i="3"/>
  <c r="H69" i="3"/>
  <c r="F69" i="3"/>
  <c r="H68" i="3"/>
  <c r="F68" i="3"/>
  <c r="H67" i="3"/>
  <c r="F67" i="3"/>
  <c r="H66" i="3"/>
  <c r="F66" i="3"/>
  <c r="H65" i="3"/>
  <c r="F65" i="3"/>
  <c r="H64" i="3"/>
  <c r="F64" i="3"/>
  <c r="H63" i="3"/>
  <c r="F63" i="3"/>
  <c r="H62" i="3"/>
  <c r="F62" i="3"/>
  <c r="H61" i="3"/>
  <c r="F61" i="3"/>
  <c r="H60" i="3"/>
  <c r="F60" i="3"/>
  <c r="H59" i="3"/>
  <c r="F59" i="3"/>
  <c r="H58" i="3"/>
  <c r="F58" i="3"/>
  <c r="H57" i="3"/>
  <c r="F57" i="3"/>
  <c r="H56" i="3"/>
  <c r="F56" i="3"/>
  <c r="H55" i="3"/>
  <c r="F55" i="3"/>
  <c r="H54" i="3"/>
  <c r="F54" i="3"/>
  <c r="H53" i="3"/>
  <c r="F53" i="3"/>
  <c r="H52" i="3"/>
  <c r="F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H41" i="3"/>
  <c r="F41" i="3"/>
  <c r="G40" i="3"/>
  <c r="F40" i="3"/>
  <c r="H39" i="3"/>
  <c r="F39" i="3"/>
  <c r="H38" i="3"/>
  <c r="F38" i="3"/>
  <c r="H37" i="3"/>
  <c r="F37" i="3"/>
  <c r="H36" i="3"/>
  <c r="F36" i="3"/>
  <c r="H35" i="3"/>
  <c r="F35" i="3"/>
  <c r="H34" i="3"/>
  <c r="F34" i="3"/>
  <c r="H33" i="3"/>
  <c r="F33" i="3"/>
  <c r="H32" i="3"/>
  <c r="F32" i="3"/>
  <c r="H31" i="3"/>
  <c r="F31" i="3"/>
  <c r="H30" i="3"/>
  <c r="F30" i="3"/>
  <c r="H29" i="3"/>
  <c r="F29" i="3"/>
  <c r="H28" i="3"/>
  <c r="F28" i="3"/>
  <c r="H27" i="3"/>
  <c r="F27" i="3"/>
  <c r="H26" i="3"/>
  <c r="F26" i="3"/>
  <c r="H25" i="3"/>
  <c r="F25" i="3"/>
  <c r="H24" i="3"/>
  <c r="F24" i="3"/>
  <c r="H23" i="3"/>
  <c r="F23" i="3"/>
  <c r="G22" i="3"/>
  <c r="F22" i="3"/>
  <c r="H21" i="3"/>
  <c r="F21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H2" i="3"/>
  <c r="F2" i="3"/>
  <c r="G80" i="3" l="1"/>
  <c r="F80" i="3"/>
  <c r="H80" i="3"/>
  <c r="H79" i="2"/>
  <c r="F78" i="2"/>
  <c r="H78" i="2"/>
  <c r="H77" i="2"/>
  <c r="F76" i="2"/>
  <c r="H76" i="2"/>
  <c r="H75" i="2"/>
  <c r="F74" i="2"/>
  <c r="H74" i="2"/>
  <c r="H73" i="2"/>
  <c r="F72" i="2"/>
  <c r="H72" i="2"/>
  <c r="H71" i="2"/>
  <c r="F70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G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G22" i="2"/>
  <c r="G80" i="2" s="1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I80" i="2"/>
  <c r="I3" i="1"/>
  <c r="J3" i="1"/>
  <c r="I4" i="1"/>
  <c r="J4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J2" i="1"/>
  <c r="J80" i="1" s="1"/>
  <c r="I2" i="1"/>
  <c r="H80" i="2" l="1"/>
  <c r="F3" i="2"/>
  <c r="F5" i="2"/>
  <c r="F7" i="2"/>
  <c r="F9" i="2"/>
  <c r="F11" i="2"/>
  <c r="F13" i="2"/>
  <c r="F15" i="2"/>
  <c r="F17" i="2"/>
  <c r="F19" i="2"/>
  <c r="F21" i="2"/>
  <c r="F23" i="2"/>
  <c r="F25" i="2"/>
  <c r="F27" i="2"/>
  <c r="F29" i="2"/>
  <c r="F31" i="2"/>
  <c r="F33" i="2"/>
  <c r="F35" i="2"/>
  <c r="F37" i="2"/>
  <c r="F39" i="2"/>
  <c r="F41" i="2"/>
  <c r="F43" i="2"/>
  <c r="F45" i="2"/>
  <c r="F47" i="2"/>
  <c r="F49" i="2"/>
  <c r="F51" i="2"/>
  <c r="F53" i="2"/>
  <c r="F55" i="2"/>
  <c r="F57" i="2"/>
  <c r="F59" i="2"/>
  <c r="F61" i="2"/>
  <c r="F63" i="2"/>
  <c r="F65" i="2"/>
  <c r="F67" i="2"/>
  <c r="F69" i="2"/>
  <c r="F71" i="2"/>
  <c r="F73" i="2"/>
  <c r="F75" i="2"/>
  <c r="F77" i="2"/>
  <c r="F79" i="2"/>
  <c r="J80" i="2"/>
  <c r="F2" i="2"/>
  <c r="F4" i="2"/>
  <c r="F6" i="2"/>
  <c r="F8" i="2"/>
  <c r="F10" i="2"/>
  <c r="F12" i="2"/>
  <c r="F14" i="2"/>
  <c r="F16" i="2"/>
  <c r="F18" i="2"/>
  <c r="F20" i="2"/>
  <c r="F22" i="2"/>
  <c r="F24" i="2"/>
  <c r="F26" i="2"/>
  <c r="F28" i="2"/>
  <c r="F30" i="2"/>
  <c r="F32" i="2"/>
  <c r="F34" i="2"/>
  <c r="F36" i="2"/>
  <c r="F38" i="2"/>
  <c r="F40" i="2"/>
  <c r="F42" i="2"/>
  <c r="F44" i="2"/>
  <c r="F46" i="2"/>
  <c r="F48" i="2"/>
  <c r="F50" i="2"/>
  <c r="F52" i="2"/>
  <c r="F54" i="2"/>
  <c r="F56" i="2"/>
  <c r="F58" i="2"/>
  <c r="F60" i="2"/>
  <c r="F62" i="2"/>
  <c r="F64" i="2"/>
  <c r="F66" i="2"/>
  <c r="F68" i="2"/>
  <c r="H77" i="1"/>
  <c r="H79" i="1"/>
  <c r="F79" i="1"/>
  <c r="H78" i="1"/>
  <c r="F78" i="1"/>
  <c r="H76" i="1"/>
  <c r="F76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G40" i="1"/>
  <c r="G80" i="1" s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G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H4" i="1"/>
  <c r="F4" i="1"/>
  <c r="H3" i="1"/>
  <c r="F3" i="1"/>
  <c r="F80" i="2" l="1"/>
  <c r="I80" i="1"/>
  <c r="F77" i="1"/>
  <c r="F2" i="1"/>
  <c r="H2" i="1"/>
  <c r="H80" i="1"/>
  <c r="F80" i="1" l="1"/>
</calcChain>
</file>

<file path=xl/sharedStrings.xml><?xml version="1.0" encoding="utf-8"?>
<sst xmlns="http://schemas.openxmlformats.org/spreadsheetml/2006/main" count="3876" uniqueCount="183">
  <si>
    <t>BELEDİYE/İL ÖZEL İDARE ADI</t>
  </si>
  <si>
    <t>İL BANK KODU</t>
  </si>
  <si>
    <t>KESİNTİ YÜZDESİ (%)</t>
  </si>
  <si>
    <t>İL</t>
  </si>
  <si>
    <t>DÖNEM</t>
  </si>
  <si>
    <t>ETKB PAYI
(TL)</t>
  </si>
  <si>
    <t>MALİYE BAKANLIĞI PAYI</t>
  </si>
  <si>
    <t>İLLER BANKASI PAYI
Belediyeler) 
(TL)</t>
  </si>
  <si>
    <t>TOPLAM TÜKETİM (Kwh)</t>
  </si>
  <si>
    <t>TOPLAM TUTAR (TL)</t>
  </si>
  <si>
    <t>ALTIEYLÜL BELEDİYESİ</t>
  </si>
  <si>
    <t>02-010054</t>
  </si>
  <si>
    <t>BALIKESİR</t>
  </si>
  <si>
    <t>BALYA BELEDİYESİ</t>
  </si>
  <si>
    <t>02-010006</t>
  </si>
  <si>
    <t>BİGADİÇ BELEDİYESİ</t>
  </si>
  <si>
    <t>02-010008</t>
  </si>
  <si>
    <t>DURSUNBEY BELEDİYESİ</t>
  </si>
  <si>
    <t>02-010011</t>
  </si>
  <si>
    <t>İVRİNDİ BELEDİYESİ</t>
  </si>
  <si>
    <t>02-010021</t>
  </si>
  <si>
    <t>KARESİ BELEDİYESİ</t>
  </si>
  <si>
    <t>02-010055</t>
  </si>
  <si>
    <t>KEPSUT BELEDİYESİ</t>
  </si>
  <si>
    <t>02-010023</t>
  </si>
  <si>
    <t>SAVAŞTEPE BELEDİYESİ</t>
  </si>
  <si>
    <t>02-010034</t>
  </si>
  <si>
    <t>SINDIRGI BELEDİYESİ</t>
  </si>
  <si>
    <t>02-010035</t>
  </si>
  <si>
    <t>SUSURLUK BELEDİYESİ</t>
  </si>
  <si>
    <t>02-010036</t>
  </si>
  <si>
    <t>AYVALIK BELEDİYESİ</t>
  </si>
  <si>
    <t>02-010005</t>
  </si>
  <si>
    <t>BURHANİYE BELEDİYESİ</t>
  </si>
  <si>
    <t>02-010009</t>
  </si>
  <si>
    <t>EDREMİT BELEDİYESİ</t>
  </si>
  <si>
    <t>02-010013</t>
  </si>
  <si>
    <t>GÖMEÇ BELEDİYESİ</t>
  </si>
  <si>
    <t>02-010017</t>
  </si>
  <si>
    <t>HAVRAN BELEDİYESİ</t>
  </si>
  <si>
    <t>02-010019</t>
  </si>
  <si>
    <t>BANDIRMA BELEDİYESİ</t>
  </si>
  <si>
    <t>02-010007</t>
  </si>
  <si>
    <t>ERDEK BELEDİYESİ</t>
  </si>
  <si>
    <t>02-010014</t>
  </si>
  <si>
    <t>GÖNEN BELEDİYESİ</t>
  </si>
  <si>
    <t>02-010018</t>
  </si>
  <si>
    <t>MANYAS BELEDİYESİ</t>
  </si>
  <si>
    <t>02-010028</t>
  </si>
  <si>
    <t>MARMARA BELEDİYESİ</t>
  </si>
  <si>
    <t>02-010027</t>
  </si>
  <si>
    <t>BALIKESİR BÜYÜKŞEHİR BELEDİYESİ</t>
  </si>
  <si>
    <t>01-010001</t>
  </si>
  <si>
    <t>GEMLİK BELEDİYESİ</t>
  </si>
  <si>
    <t>02-016008</t>
  </si>
  <si>
    <t>BURSA</t>
  </si>
  <si>
    <t>İZNİK BELEDİYESİ</t>
  </si>
  <si>
    <t>02-016014</t>
  </si>
  <si>
    <t>ORHANGAZİ BELEDİYESİ</t>
  </si>
  <si>
    <t>02-016024</t>
  </si>
  <si>
    <t>İNEGÖL BELEDİYESİ</t>
  </si>
  <si>
    <t>02-016013</t>
  </si>
  <si>
    <t>YENİŞEHİR BELEDİYESİ</t>
  </si>
  <si>
    <t>02-016033</t>
  </si>
  <si>
    <t>MUSTAFAKEMALPAŞA BELEDİYESİ</t>
  </si>
  <si>
    <t>02-016022</t>
  </si>
  <si>
    <t>KARACABEY BELEDİYESİ</t>
  </si>
  <si>
    <t>02-016015</t>
  </si>
  <si>
    <t>NİLÜFER BELEDİYESİ</t>
  </si>
  <si>
    <t>02-016038</t>
  </si>
  <si>
    <t>MUDANYA BELEDİYESİ</t>
  </si>
  <si>
    <t>02-016021</t>
  </si>
  <si>
    <t>BÜYÜKORHAN BELEDİYESİ</t>
  </si>
  <si>
    <t>02-016004</t>
  </si>
  <si>
    <t>KELES BELEDİYESİ</t>
  </si>
  <si>
    <t>02-016017</t>
  </si>
  <si>
    <t>ORHANELİ BELEDİYESİ</t>
  </si>
  <si>
    <t>02-016023</t>
  </si>
  <si>
    <t>HARMANCIK BELEDİYESİ</t>
  </si>
  <si>
    <t>02-016011</t>
  </si>
  <si>
    <t>OSMANGAZİ BELEDİYESİ</t>
  </si>
  <si>
    <t>02-016039</t>
  </si>
  <si>
    <t>GÜRSU BELEDİYESİ</t>
  </si>
  <si>
    <t>02-016010</t>
  </si>
  <si>
    <t>KESTEL BELEDİYESİ</t>
  </si>
  <si>
    <t>02-016018</t>
  </si>
  <si>
    <t>YILDIRIM BELEDİYESİ</t>
  </si>
  <si>
    <t>02-016040</t>
  </si>
  <si>
    <t>BURSA BÜYÜKŞEHİR BELEDİYESİ</t>
  </si>
  <si>
    <t>01-016001</t>
  </si>
  <si>
    <t>AYVACIK BELEDİYESİ</t>
  </si>
  <si>
    <t>03-017002</t>
  </si>
  <si>
    <t>ÇANAKKALE</t>
  </si>
  <si>
    <t>BAYRAMİÇ BELEDİYESİ</t>
  </si>
  <si>
    <t>03-017003</t>
  </si>
  <si>
    <t>BOZCAADA BELEDİYESİ</t>
  </si>
  <si>
    <t>03-017006</t>
  </si>
  <si>
    <t>ÇANAKKALE BELEDİYESİ</t>
  </si>
  <si>
    <t>03-017001</t>
  </si>
  <si>
    <t>ÇANAKKALE İL ÖZEL İDARESİ</t>
  </si>
  <si>
    <t>04-000017</t>
  </si>
  <si>
    <t>ÇARDAK BELEDİYESİ</t>
  </si>
  <si>
    <t>03-017008</t>
  </si>
  <si>
    <t>ECEABAT BELEDİYESİ</t>
  </si>
  <si>
    <t>03-017009</t>
  </si>
  <si>
    <t>EVREŞE BELEDİYESİ</t>
  </si>
  <si>
    <t>03-017016</t>
  </si>
  <si>
    <t>EZİNE BELEDİYESİ</t>
  </si>
  <si>
    <t>03-017010</t>
  </si>
  <si>
    <t>GELİBOLU BELEDİYESİ</t>
  </si>
  <si>
    <t>03-017011</t>
  </si>
  <si>
    <t>GEYİKLİ BELEDİYESİ</t>
  </si>
  <si>
    <t>03-017012</t>
  </si>
  <si>
    <t>GÖKÇEADA BELEDİYESİ</t>
  </si>
  <si>
    <t>03-017015</t>
  </si>
  <si>
    <t>KAVAKKÖY BELEDİYESİ</t>
  </si>
  <si>
    <t>03-017033</t>
  </si>
  <si>
    <t>KEPEZ BELEDİYESİ</t>
  </si>
  <si>
    <t>03-017028</t>
  </si>
  <si>
    <t>KÜÇÜKKUYU BELEDİYESİ</t>
  </si>
  <si>
    <t>03-017025</t>
  </si>
  <si>
    <t>LAPSEKİ BELEDİYESİ</t>
  </si>
  <si>
    <t>03-017020</t>
  </si>
  <si>
    <t>UMURBEY BELEDİYESİ</t>
  </si>
  <si>
    <t>03-017021</t>
  </si>
  <si>
    <t>BİGA BELEDİYESİ</t>
  </si>
  <si>
    <t>03-017004</t>
  </si>
  <si>
    <t>ÇAN BELEDİYESİ</t>
  </si>
  <si>
    <t>03-017007</t>
  </si>
  <si>
    <t>GÜMÜŞÇAY BELEDİYESİ</t>
  </si>
  <si>
    <t>03-017013</t>
  </si>
  <si>
    <t>KALKIM BELEDİYESİ</t>
  </si>
  <si>
    <t>03-017019</t>
  </si>
  <si>
    <t>KARABİGA BELEDİYESİ</t>
  </si>
  <si>
    <t>03-017017</t>
  </si>
  <si>
    <t>TERZİALAN BELEDİYESİ</t>
  </si>
  <si>
    <t>03-017034</t>
  </si>
  <si>
    <t>YENİCE BELEDİYESİ</t>
  </si>
  <si>
    <t>03-017023</t>
  </si>
  <si>
    <t>ALTINOVA BELEDİYESİ</t>
  </si>
  <si>
    <t>03-077002</t>
  </si>
  <si>
    <t>YALOVA</t>
  </si>
  <si>
    <t>ARMUTLU BELEDİYESİ</t>
  </si>
  <si>
    <t>03-077003</t>
  </si>
  <si>
    <t>ÇİFTLİKKÖY BELEDİYESİ</t>
  </si>
  <si>
    <t>03-077005</t>
  </si>
  <si>
    <t>ÇINARCIK BELEDİYESİ</t>
  </si>
  <si>
    <t>03-077004</t>
  </si>
  <si>
    <t>ESENKÖY BELEDİYESİ</t>
  </si>
  <si>
    <t>03-077012</t>
  </si>
  <si>
    <t>KADIKÖY BELEDİYESİ</t>
  </si>
  <si>
    <t>03-077009</t>
  </si>
  <si>
    <t>KAYTAZDERE BELEDİYESİ</t>
  </si>
  <si>
    <t>03-077007</t>
  </si>
  <si>
    <t>KORUKÖY BELEDİYESİ</t>
  </si>
  <si>
    <t>03-077011</t>
  </si>
  <si>
    <t>SUBAŞI BELEDİYESİ</t>
  </si>
  <si>
    <t>03-077008</t>
  </si>
  <si>
    <t>TAŞKÖPRÜ BELEDİYESİ</t>
  </si>
  <si>
    <t>03-077010</t>
  </si>
  <si>
    <t>TAVŞANLI BELEDİYESİ</t>
  </si>
  <si>
    <t>03-077013</t>
  </si>
  <si>
    <t>TERMAL BELEDİYESİ</t>
  </si>
  <si>
    <t>03-077006</t>
  </si>
  <si>
    <t>TEŞVİKİYE BELEDİYESİ</t>
  </si>
  <si>
    <t>03-077014</t>
  </si>
  <si>
    <t>YALOVA BELEDİYESİ</t>
  </si>
  <si>
    <t>03-077001</t>
  </si>
  <si>
    <t>YALOVA İL ÖZEL İDARESİ</t>
  </si>
  <si>
    <t>04-000077</t>
  </si>
  <si>
    <t>TOPLAM</t>
  </si>
  <si>
    <t>2019/01</t>
  </si>
  <si>
    <t>2019/02</t>
  </si>
  <si>
    <t>2019/03</t>
  </si>
  <si>
    <t>2019/04</t>
  </si>
  <si>
    <t>2019/05</t>
  </si>
  <si>
    <t>2019/06</t>
  </si>
  <si>
    <t>2019/07</t>
  </si>
  <si>
    <t>2019/08</t>
  </si>
  <si>
    <t>2019/09</t>
  </si>
  <si>
    <t>2019/10</t>
  </si>
  <si>
    <t>2019/11</t>
  </si>
  <si>
    <t>2019/12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</si>
</sst>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/>
    </xf>
    <xf numFmtId="43" fontId="3" fillId="3" borderId="1" xfId="1" applyFont="1" applyFill="1" applyBorder="1"/>
    <xf numFmtId="43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Kitap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5"/>
      <sheetName val="Sayfa4"/>
      <sheetName val="Sayfa1"/>
      <sheetName val="Sayfa2"/>
      <sheetName val="Sayfa3"/>
    </sheetNames>
    <sheetDataSet>
      <sheetData sheetId="0" refreshError="1"/>
      <sheetData sheetId="1">
        <row r="3">
          <cell r="A3" t="str">
            <v>Satır Etiketleri</v>
          </cell>
          <cell r="B3" t="str">
            <v>Toplam toplam</v>
          </cell>
          <cell r="C3" t="str">
            <v>Toplam FATURATUTARI</v>
          </cell>
        </row>
        <row r="4">
          <cell r="A4" t="str">
            <v>01-010001</v>
          </cell>
          <cell r="B4">
            <v>158899.62200000006</v>
          </cell>
          <cell r="C4">
            <v>80840</v>
          </cell>
        </row>
        <row r="5">
          <cell r="A5" t="str">
            <v>01-016001</v>
          </cell>
          <cell r="B5">
            <v>716390.57799999882</v>
          </cell>
          <cell r="C5">
            <v>365476</v>
          </cell>
        </row>
        <row r="6">
          <cell r="A6" t="str">
            <v>02-010005</v>
          </cell>
          <cell r="B6">
            <v>695833.30599999975</v>
          </cell>
          <cell r="C6">
            <v>353972</v>
          </cell>
        </row>
        <row r="7">
          <cell r="A7" t="str">
            <v>02-010006</v>
          </cell>
          <cell r="B7">
            <v>201338.38399999996</v>
          </cell>
          <cell r="C7">
            <v>100082</v>
          </cell>
        </row>
        <row r="8">
          <cell r="A8" t="str">
            <v>02-010007</v>
          </cell>
          <cell r="B8">
            <v>930749.55299999996</v>
          </cell>
          <cell r="C8">
            <v>472359</v>
          </cell>
        </row>
        <row r="9">
          <cell r="A9" t="str">
            <v>02-010008</v>
          </cell>
          <cell r="B9">
            <v>466572.12600000011</v>
          </cell>
          <cell r="C9">
            <v>233635</v>
          </cell>
        </row>
        <row r="10">
          <cell r="A10" t="str">
            <v>02-010009</v>
          </cell>
          <cell r="B10">
            <v>573616.78300000029</v>
          </cell>
          <cell r="C10">
            <v>291359</v>
          </cell>
        </row>
        <row r="11">
          <cell r="A11" t="str">
            <v>02-010011</v>
          </cell>
          <cell r="B11">
            <v>422645.81299999962</v>
          </cell>
          <cell r="C11">
            <v>210810</v>
          </cell>
        </row>
        <row r="12">
          <cell r="A12" t="str">
            <v>02-010013</v>
          </cell>
          <cell r="B12">
            <v>1230386.6119999997</v>
          </cell>
          <cell r="C12">
            <v>625620</v>
          </cell>
        </row>
        <row r="13">
          <cell r="A13" t="str">
            <v>02-010014</v>
          </cell>
          <cell r="B13">
            <v>361988.33900000004</v>
          </cell>
          <cell r="C13">
            <v>182617</v>
          </cell>
        </row>
        <row r="14">
          <cell r="A14" t="str">
            <v>02-010017</v>
          </cell>
          <cell r="B14">
            <v>180556.5829999999</v>
          </cell>
          <cell r="C14">
            <v>91512</v>
          </cell>
        </row>
        <row r="15">
          <cell r="A15" t="str">
            <v>02-010018</v>
          </cell>
          <cell r="B15">
            <v>552315.39799999993</v>
          </cell>
          <cell r="C15">
            <v>278157</v>
          </cell>
        </row>
        <row r="16">
          <cell r="A16" t="str">
            <v>02-010019</v>
          </cell>
          <cell r="B16">
            <v>261500.07800000004</v>
          </cell>
          <cell r="C16">
            <v>131091</v>
          </cell>
        </row>
        <row r="17">
          <cell r="A17" t="str">
            <v>02-010021</v>
          </cell>
          <cell r="B17">
            <v>359847.27600000007</v>
          </cell>
          <cell r="C17">
            <v>180280</v>
          </cell>
        </row>
        <row r="18">
          <cell r="A18" t="str">
            <v>02-010023</v>
          </cell>
          <cell r="B18">
            <v>283579.70999999996</v>
          </cell>
          <cell r="C18">
            <v>141480</v>
          </cell>
        </row>
        <row r="19">
          <cell r="A19" t="str">
            <v>02-010027</v>
          </cell>
          <cell r="B19">
            <v>278877.61700000003</v>
          </cell>
          <cell r="C19">
            <v>141823</v>
          </cell>
        </row>
        <row r="20">
          <cell r="A20" t="str">
            <v>02-010028</v>
          </cell>
          <cell r="B20">
            <v>239357.55000000002</v>
          </cell>
          <cell r="C20">
            <v>119970</v>
          </cell>
        </row>
        <row r="21">
          <cell r="A21" t="str">
            <v>02-010034</v>
          </cell>
          <cell r="B21">
            <v>216560.35499999992</v>
          </cell>
          <cell r="C21">
            <v>108996</v>
          </cell>
        </row>
        <row r="22">
          <cell r="A22" t="str">
            <v>02-010035</v>
          </cell>
          <cell r="B22">
            <v>396633.98499999981</v>
          </cell>
          <cell r="C22">
            <v>198941</v>
          </cell>
        </row>
        <row r="23">
          <cell r="A23" t="str">
            <v>02-010036</v>
          </cell>
          <cell r="B23">
            <v>338780.43700000003</v>
          </cell>
          <cell r="C23">
            <v>170227</v>
          </cell>
        </row>
        <row r="24">
          <cell r="A24" t="str">
            <v>02-010054</v>
          </cell>
          <cell r="B24">
            <v>1172773.8890000011</v>
          </cell>
          <cell r="C24">
            <v>591115</v>
          </cell>
        </row>
        <row r="25">
          <cell r="A25" t="str">
            <v>02-010055</v>
          </cell>
          <cell r="B25">
            <v>927202.83999999973</v>
          </cell>
          <cell r="C25">
            <v>470268</v>
          </cell>
        </row>
        <row r="26">
          <cell r="A26" t="str">
            <v>02-016004</v>
          </cell>
          <cell r="B26">
            <v>180532.29299999992</v>
          </cell>
          <cell r="C26">
            <v>90219</v>
          </cell>
        </row>
        <row r="27">
          <cell r="A27" t="str">
            <v>02-016008</v>
          </cell>
          <cell r="B27">
            <v>604873.97299999988</v>
          </cell>
          <cell r="C27">
            <v>308409</v>
          </cell>
        </row>
        <row r="28">
          <cell r="A28" t="str">
            <v>02-016010</v>
          </cell>
          <cell r="B28">
            <v>214050.33199999991</v>
          </cell>
          <cell r="C28">
            <v>108861</v>
          </cell>
        </row>
        <row r="29">
          <cell r="A29" t="str">
            <v>02-016011</v>
          </cell>
          <cell r="B29">
            <v>144627.91900000002</v>
          </cell>
          <cell r="C29">
            <v>72130</v>
          </cell>
        </row>
        <row r="30">
          <cell r="A30" t="str">
            <v>02-016013</v>
          </cell>
          <cell r="B30">
            <v>1168078.4470000002</v>
          </cell>
          <cell r="C30">
            <v>591153</v>
          </cell>
        </row>
        <row r="31">
          <cell r="A31" t="str">
            <v>02-016014</v>
          </cell>
          <cell r="B31">
            <v>399936.67400000012</v>
          </cell>
          <cell r="C31">
            <v>201453</v>
          </cell>
        </row>
        <row r="32">
          <cell r="A32" t="str">
            <v>02-016015</v>
          </cell>
          <cell r="B32">
            <v>527394.45700000005</v>
          </cell>
          <cell r="C32">
            <v>264993</v>
          </cell>
        </row>
        <row r="33">
          <cell r="A33" t="str">
            <v>02-016017</v>
          </cell>
          <cell r="B33">
            <v>171714.94900000005</v>
          </cell>
          <cell r="C33">
            <v>85551</v>
          </cell>
        </row>
        <row r="34">
          <cell r="A34" t="str">
            <v>02-016018</v>
          </cell>
          <cell r="B34">
            <v>297950.97000000009</v>
          </cell>
          <cell r="C34">
            <v>150091</v>
          </cell>
        </row>
        <row r="35">
          <cell r="A35" t="str">
            <v>02-016021</v>
          </cell>
          <cell r="B35">
            <v>557019.20199999993</v>
          </cell>
          <cell r="C35">
            <v>282469</v>
          </cell>
        </row>
        <row r="36">
          <cell r="A36" t="str">
            <v>02-016022</v>
          </cell>
          <cell r="B36">
            <v>793952.97500000009</v>
          </cell>
          <cell r="C36">
            <v>399467</v>
          </cell>
        </row>
        <row r="37">
          <cell r="A37" t="str">
            <v>02-016023</v>
          </cell>
          <cell r="B37">
            <v>231177.59200000003</v>
          </cell>
          <cell r="C37">
            <v>115483</v>
          </cell>
        </row>
        <row r="38">
          <cell r="A38" t="str">
            <v>02-016024</v>
          </cell>
          <cell r="B38">
            <v>385123.77100000012</v>
          </cell>
          <cell r="C38">
            <v>194895</v>
          </cell>
        </row>
        <row r="39">
          <cell r="A39" t="str">
            <v>02-016033</v>
          </cell>
          <cell r="B39">
            <v>414747.12400000007</v>
          </cell>
          <cell r="C39">
            <v>208203</v>
          </cell>
        </row>
        <row r="40">
          <cell r="A40" t="str">
            <v>02-016038</v>
          </cell>
          <cell r="B40">
            <v>1845446.9869999995</v>
          </cell>
          <cell r="C40">
            <v>940989</v>
          </cell>
        </row>
        <row r="41">
          <cell r="A41" t="str">
            <v>02-016039</v>
          </cell>
          <cell r="B41">
            <v>2789265.8760000016</v>
          </cell>
          <cell r="C41">
            <v>1422438</v>
          </cell>
        </row>
        <row r="42">
          <cell r="A42" t="str">
            <v>02-016040</v>
          </cell>
          <cell r="B42">
            <v>1712253.5650000011</v>
          </cell>
          <cell r="C42">
            <v>873377</v>
          </cell>
        </row>
        <row r="43">
          <cell r="A43" t="str">
            <v>03-017001</v>
          </cell>
          <cell r="B43">
            <v>689392.51500000001</v>
          </cell>
          <cell r="C43">
            <v>350767</v>
          </cell>
        </row>
        <row r="44">
          <cell r="A44" t="str">
            <v>03-017002</v>
          </cell>
          <cell r="B44">
            <v>93139.987999999998</v>
          </cell>
          <cell r="C44">
            <v>47521</v>
          </cell>
        </row>
        <row r="45">
          <cell r="A45" t="str">
            <v>03-017003</v>
          </cell>
          <cell r="B45">
            <v>117877.54799999998</v>
          </cell>
          <cell r="C45">
            <v>60146</v>
          </cell>
        </row>
        <row r="46">
          <cell r="A46" t="str">
            <v>03-017004</v>
          </cell>
          <cell r="B46">
            <v>237649.85299999997</v>
          </cell>
          <cell r="C46">
            <v>121252</v>
          </cell>
        </row>
        <row r="47">
          <cell r="A47" t="str">
            <v>03-017006</v>
          </cell>
          <cell r="B47">
            <v>40380.534000000007</v>
          </cell>
          <cell r="C47">
            <v>20605</v>
          </cell>
        </row>
        <row r="48">
          <cell r="A48" t="str">
            <v>03-017007</v>
          </cell>
          <cell r="B48">
            <v>161764.878</v>
          </cell>
          <cell r="C48">
            <v>82539</v>
          </cell>
        </row>
        <row r="49">
          <cell r="A49" t="str">
            <v>03-017008</v>
          </cell>
          <cell r="B49">
            <v>68232.724000000002</v>
          </cell>
          <cell r="C49">
            <v>34702</v>
          </cell>
        </row>
        <row r="50">
          <cell r="A50" t="str">
            <v>03-017009</v>
          </cell>
          <cell r="B50">
            <v>34913.309000000001</v>
          </cell>
          <cell r="C50">
            <v>17815</v>
          </cell>
        </row>
        <row r="51">
          <cell r="A51" t="str">
            <v>03-017010</v>
          </cell>
          <cell r="B51">
            <v>140362.37200000003</v>
          </cell>
          <cell r="C51">
            <v>71475</v>
          </cell>
        </row>
        <row r="52">
          <cell r="A52" t="str">
            <v>03-017011</v>
          </cell>
          <cell r="B52">
            <v>210590.75099999993</v>
          </cell>
          <cell r="C52">
            <v>107447</v>
          </cell>
        </row>
        <row r="53">
          <cell r="A53" t="str">
            <v>03-017012</v>
          </cell>
          <cell r="B53">
            <v>59225.022999999994</v>
          </cell>
          <cell r="C53">
            <v>30223</v>
          </cell>
        </row>
        <row r="54">
          <cell r="A54" t="str">
            <v>03-017013</v>
          </cell>
          <cell r="B54">
            <v>44542.101999999999</v>
          </cell>
          <cell r="C54">
            <v>22655</v>
          </cell>
        </row>
        <row r="55">
          <cell r="A55" t="str">
            <v>03-017015</v>
          </cell>
          <cell r="B55">
            <v>99092.758000000002</v>
          </cell>
          <cell r="C55">
            <v>50298</v>
          </cell>
        </row>
        <row r="56">
          <cell r="A56" t="str">
            <v>03-017016</v>
          </cell>
          <cell r="B56">
            <v>19755.981</v>
          </cell>
          <cell r="C56">
            <v>10080</v>
          </cell>
        </row>
        <row r="57">
          <cell r="A57" t="str">
            <v>03-017017</v>
          </cell>
          <cell r="B57">
            <v>40784.712</v>
          </cell>
          <cell r="C57">
            <v>20808</v>
          </cell>
        </row>
        <row r="58">
          <cell r="A58" t="str">
            <v>03-017019</v>
          </cell>
          <cell r="B58">
            <v>20808.581000000002</v>
          </cell>
          <cell r="C58">
            <v>10617</v>
          </cell>
        </row>
        <row r="59">
          <cell r="A59" t="str">
            <v>03-017020</v>
          </cell>
          <cell r="B59">
            <v>119736.28399999997</v>
          </cell>
          <cell r="C59">
            <v>60881</v>
          </cell>
        </row>
        <row r="60">
          <cell r="A60" t="str">
            <v>03-017021</v>
          </cell>
          <cell r="B60">
            <v>30331.592999999993</v>
          </cell>
          <cell r="C60">
            <v>15447</v>
          </cell>
        </row>
        <row r="61">
          <cell r="A61" t="str">
            <v>03-017023</v>
          </cell>
          <cell r="B61">
            <v>90586.791000000012</v>
          </cell>
          <cell r="C61">
            <v>46222</v>
          </cell>
        </row>
        <row r="62">
          <cell r="A62" t="str">
            <v>03-017025</v>
          </cell>
          <cell r="B62">
            <v>100550.03200000001</v>
          </cell>
          <cell r="C62">
            <v>51286</v>
          </cell>
        </row>
        <row r="63">
          <cell r="A63" t="str">
            <v>03-017028</v>
          </cell>
          <cell r="B63">
            <v>170893.39700000006</v>
          </cell>
          <cell r="C63">
            <v>87159</v>
          </cell>
        </row>
        <row r="64">
          <cell r="A64" t="str">
            <v>03-017033</v>
          </cell>
          <cell r="B64">
            <v>27398.024999999994</v>
          </cell>
          <cell r="C64">
            <v>13979</v>
          </cell>
        </row>
        <row r="65">
          <cell r="A65" t="str">
            <v>03-017034</v>
          </cell>
          <cell r="B65">
            <v>22364.425999999999</v>
          </cell>
          <cell r="C65">
            <v>11410</v>
          </cell>
        </row>
        <row r="66">
          <cell r="A66" t="str">
            <v>03-077001</v>
          </cell>
          <cell r="B66">
            <v>604924.98499999987</v>
          </cell>
          <cell r="C66">
            <v>308249</v>
          </cell>
        </row>
        <row r="67">
          <cell r="A67" t="str">
            <v>03-077002</v>
          </cell>
          <cell r="B67">
            <v>80814.955000000002</v>
          </cell>
          <cell r="C67">
            <v>41236</v>
          </cell>
        </row>
        <row r="68">
          <cell r="A68" t="str">
            <v>03-077003</v>
          </cell>
          <cell r="B68">
            <v>93543.367999999988</v>
          </cell>
          <cell r="C68">
            <v>47733</v>
          </cell>
        </row>
        <row r="69">
          <cell r="A69" t="str">
            <v>03-077004</v>
          </cell>
          <cell r="B69">
            <v>126768.109</v>
          </cell>
          <cell r="C69">
            <v>64677</v>
          </cell>
        </row>
        <row r="70">
          <cell r="A70" t="str">
            <v>03-077005</v>
          </cell>
          <cell r="B70">
            <v>176244.40499999991</v>
          </cell>
          <cell r="C70">
            <v>89872</v>
          </cell>
        </row>
        <row r="71">
          <cell r="A71" t="str">
            <v>03-077006</v>
          </cell>
          <cell r="B71">
            <v>71366.597000000009</v>
          </cell>
          <cell r="C71">
            <v>36334</v>
          </cell>
        </row>
        <row r="72">
          <cell r="A72" t="str">
            <v>03-077007</v>
          </cell>
          <cell r="B72">
            <v>67430.10100000001</v>
          </cell>
          <cell r="C72">
            <v>34301</v>
          </cell>
        </row>
        <row r="73">
          <cell r="A73" t="str">
            <v>03-077008</v>
          </cell>
          <cell r="B73">
            <v>78402.199000000008</v>
          </cell>
          <cell r="C73">
            <v>40003</v>
          </cell>
        </row>
        <row r="74">
          <cell r="A74" t="str">
            <v>03-077009</v>
          </cell>
          <cell r="B74">
            <v>46205.42500000001</v>
          </cell>
          <cell r="C74">
            <v>23577</v>
          </cell>
        </row>
        <row r="75">
          <cell r="A75" t="str">
            <v>03-077010</v>
          </cell>
          <cell r="B75">
            <v>47685.902999999998</v>
          </cell>
          <cell r="C75">
            <v>24332</v>
          </cell>
        </row>
        <row r="76">
          <cell r="A76" t="str">
            <v>03-077011</v>
          </cell>
          <cell r="B76">
            <v>85790.208999999959</v>
          </cell>
          <cell r="C76">
            <v>43774</v>
          </cell>
        </row>
        <row r="77">
          <cell r="A77" t="str">
            <v>03-077012</v>
          </cell>
          <cell r="B77">
            <v>59963.557000000001</v>
          </cell>
          <cell r="C77">
            <v>30591</v>
          </cell>
        </row>
        <row r="78">
          <cell r="A78" t="str">
            <v>03-077013</v>
          </cell>
          <cell r="B78">
            <v>29459.709000000003</v>
          </cell>
          <cell r="C78">
            <v>15030</v>
          </cell>
        </row>
        <row r="79">
          <cell r="A79" t="str">
            <v>03-077014</v>
          </cell>
          <cell r="B79">
            <v>24488.395999999997</v>
          </cell>
          <cell r="C79">
            <v>12494</v>
          </cell>
        </row>
        <row r="80">
          <cell r="A80" t="str">
            <v>04-000017</v>
          </cell>
          <cell r="B80">
            <v>1866421.7920000001</v>
          </cell>
          <cell r="C80">
            <v>923170</v>
          </cell>
        </row>
        <row r="81">
          <cell r="A81" t="str">
            <v>04-000077</v>
          </cell>
          <cell r="B81">
            <v>145349.98299999992</v>
          </cell>
          <cell r="C81">
            <v>71942</v>
          </cell>
        </row>
        <row r="82">
          <cell r="A82" t="str">
            <v>(boş)</v>
          </cell>
        </row>
        <row r="83">
          <cell r="A83" t="str">
            <v>Genel Toplam</v>
          </cell>
          <cell r="B83">
            <v>29649787.810000002</v>
          </cell>
          <cell r="C83">
            <v>15003460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171</v>
      </c>
      <c r="F2" s="5">
        <f>J2*0.8</f>
        <v>472892</v>
      </c>
      <c r="G2" s="5">
        <v>0</v>
      </c>
      <c r="H2" s="5">
        <f>J2*0.2</f>
        <v>118223</v>
      </c>
      <c r="I2" s="5">
        <f>VLOOKUP(B2:B79,[1]Sayfa4!$A:$B,2,0)</f>
        <v>1172773.8890000011</v>
      </c>
      <c r="J2" s="5">
        <f>VLOOKUP(B2:B79,[1]Sayfa4!$A:$C,3,0)</f>
        <v>591115</v>
      </c>
      <c r="L2" s="8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171</v>
      </c>
      <c r="F3" s="5">
        <f t="shared" ref="F3:F21" si="0">J3*0.8</f>
        <v>80065.600000000006</v>
      </c>
      <c r="G3" s="5">
        <v>0</v>
      </c>
      <c r="H3" s="5">
        <f t="shared" ref="H3:H21" si="1">J3*0.2</f>
        <v>20016.400000000001</v>
      </c>
      <c r="I3" s="5">
        <f>VLOOKUP(B3:B80,[1]Sayfa4!$A:$B,2,0)</f>
        <v>201338.38399999996</v>
      </c>
      <c r="J3" s="5">
        <f>VLOOKUP(B3:B80,[1]Sayfa4!$A:$C,3,0)</f>
        <v>100082</v>
      </c>
      <c r="L3" s="8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171</v>
      </c>
      <c r="F4" s="5">
        <f t="shared" si="0"/>
        <v>186908</v>
      </c>
      <c r="G4" s="5">
        <v>0</v>
      </c>
      <c r="H4" s="5">
        <f t="shared" si="1"/>
        <v>46727</v>
      </c>
      <c r="I4" s="5">
        <f>VLOOKUP(B4:B81,[1]Sayfa4!$A:$B,2,0)</f>
        <v>466572.12600000011</v>
      </c>
      <c r="J4" s="5">
        <f>VLOOKUP(B4:B81,[1]Sayfa4!$A:$C,3,0)</f>
        <v>233635</v>
      </c>
      <c r="L4" s="8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171</v>
      </c>
      <c r="F5" s="5">
        <f t="shared" si="0"/>
        <v>168648</v>
      </c>
      <c r="G5" s="5">
        <v>0</v>
      </c>
      <c r="H5" s="5">
        <f t="shared" si="1"/>
        <v>42162</v>
      </c>
      <c r="I5" s="5">
        <f>VLOOKUP(B5:B82,[1]Sayfa4!$A:$B,2,0)</f>
        <v>422645.81299999962</v>
      </c>
      <c r="J5" s="5">
        <f>VLOOKUP(B5:B82,[1]Sayfa4!$A:$C,3,0)</f>
        <v>210810</v>
      </c>
      <c r="L5" s="8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171</v>
      </c>
      <c r="F6" s="5">
        <f t="shared" si="0"/>
        <v>144224</v>
      </c>
      <c r="G6" s="5">
        <v>0</v>
      </c>
      <c r="H6" s="5">
        <f t="shared" si="1"/>
        <v>36056</v>
      </c>
      <c r="I6" s="5">
        <f>VLOOKUP(B6:B83,[1]Sayfa4!$A:$B,2,0)</f>
        <v>359847.27600000007</v>
      </c>
      <c r="J6" s="5">
        <f>VLOOKUP(B6:B83,[1]Sayfa4!$A:$C,3,0)</f>
        <v>180280</v>
      </c>
      <c r="L6" s="8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171</v>
      </c>
      <c r="F7" s="5">
        <f t="shared" si="0"/>
        <v>376214.4</v>
      </c>
      <c r="G7" s="5">
        <v>0</v>
      </c>
      <c r="H7" s="5">
        <f t="shared" si="1"/>
        <v>94053.6</v>
      </c>
      <c r="I7" s="5">
        <f>VLOOKUP(B7:B84,[1]Sayfa4!$A:$B,2,0)</f>
        <v>927202.83999999973</v>
      </c>
      <c r="J7" s="5">
        <f>VLOOKUP(B7:B84,[1]Sayfa4!$A:$C,3,0)</f>
        <v>470268</v>
      </c>
      <c r="L7" s="8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171</v>
      </c>
      <c r="F8" s="5">
        <f t="shared" si="0"/>
        <v>113184</v>
      </c>
      <c r="G8" s="5">
        <v>0</v>
      </c>
      <c r="H8" s="5">
        <f t="shared" si="1"/>
        <v>28296</v>
      </c>
      <c r="I8" s="5">
        <f>VLOOKUP(B8:B85,[1]Sayfa4!$A:$B,2,0)</f>
        <v>283579.70999999996</v>
      </c>
      <c r="J8" s="5">
        <f>VLOOKUP(B8:B85,[1]Sayfa4!$A:$C,3,0)</f>
        <v>141480</v>
      </c>
      <c r="L8" s="8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171</v>
      </c>
      <c r="F9" s="5">
        <f t="shared" si="0"/>
        <v>87196.800000000003</v>
      </c>
      <c r="G9" s="5">
        <v>0</v>
      </c>
      <c r="H9" s="5">
        <f t="shared" si="1"/>
        <v>21799.200000000001</v>
      </c>
      <c r="I9" s="5">
        <f>VLOOKUP(B9:B86,[1]Sayfa4!$A:$B,2,0)</f>
        <v>216560.35499999992</v>
      </c>
      <c r="J9" s="5">
        <f>VLOOKUP(B9:B86,[1]Sayfa4!$A:$C,3,0)</f>
        <v>108996</v>
      </c>
      <c r="L9" s="8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171</v>
      </c>
      <c r="F10" s="5">
        <f t="shared" si="0"/>
        <v>159152.80000000002</v>
      </c>
      <c r="G10" s="5">
        <v>0</v>
      </c>
      <c r="H10" s="5">
        <f t="shared" si="1"/>
        <v>39788.200000000004</v>
      </c>
      <c r="I10" s="5">
        <f>VLOOKUP(B10:B87,[1]Sayfa4!$A:$B,2,0)</f>
        <v>396633.98499999981</v>
      </c>
      <c r="J10" s="5">
        <f>VLOOKUP(B10:B87,[1]Sayfa4!$A:$C,3,0)</f>
        <v>198941</v>
      </c>
      <c r="L10" s="8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171</v>
      </c>
      <c r="F11" s="5">
        <f t="shared" si="0"/>
        <v>136181.6</v>
      </c>
      <c r="G11" s="5">
        <v>0</v>
      </c>
      <c r="H11" s="5">
        <f t="shared" si="1"/>
        <v>34045.4</v>
      </c>
      <c r="I11" s="5">
        <f>VLOOKUP(B11:B88,[1]Sayfa4!$A:$B,2,0)</f>
        <v>338780.43700000003</v>
      </c>
      <c r="J11" s="5">
        <f>VLOOKUP(B11:B88,[1]Sayfa4!$A:$C,3,0)</f>
        <v>170227</v>
      </c>
      <c r="L11" s="8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171</v>
      </c>
      <c r="F12" s="5">
        <f t="shared" si="0"/>
        <v>283177.60000000003</v>
      </c>
      <c r="G12" s="5">
        <v>0</v>
      </c>
      <c r="H12" s="5">
        <f t="shared" si="1"/>
        <v>70794.400000000009</v>
      </c>
      <c r="I12" s="5">
        <f>VLOOKUP(B12:B89,[1]Sayfa4!$A:$B,2,0)</f>
        <v>695833.30599999975</v>
      </c>
      <c r="J12" s="5">
        <f>VLOOKUP(B12:B89,[1]Sayfa4!$A:$C,3,0)</f>
        <v>353972</v>
      </c>
      <c r="L12" s="8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171</v>
      </c>
      <c r="F13" s="5">
        <f t="shared" si="0"/>
        <v>233087.2</v>
      </c>
      <c r="G13" s="5">
        <v>0</v>
      </c>
      <c r="H13" s="5">
        <f t="shared" si="1"/>
        <v>58271.8</v>
      </c>
      <c r="I13" s="5">
        <f>VLOOKUP(B13:B90,[1]Sayfa4!$A:$B,2,0)</f>
        <v>573616.78300000029</v>
      </c>
      <c r="J13" s="5">
        <f>VLOOKUP(B13:B90,[1]Sayfa4!$A:$C,3,0)</f>
        <v>291359</v>
      </c>
      <c r="L13" s="8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171</v>
      </c>
      <c r="F14" s="5">
        <f t="shared" si="0"/>
        <v>500496</v>
      </c>
      <c r="G14" s="5">
        <v>0</v>
      </c>
      <c r="H14" s="5">
        <f t="shared" si="1"/>
        <v>125124</v>
      </c>
      <c r="I14" s="5">
        <f>VLOOKUP(B14:B91,[1]Sayfa4!$A:$B,2,0)</f>
        <v>1230386.6119999997</v>
      </c>
      <c r="J14" s="5">
        <f>VLOOKUP(B14:B91,[1]Sayfa4!$A:$C,3,0)</f>
        <v>625620</v>
      </c>
      <c r="L14" s="8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171</v>
      </c>
      <c r="F15" s="5">
        <f t="shared" si="0"/>
        <v>73209.600000000006</v>
      </c>
      <c r="G15" s="5">
        <v>0</v>
      </c>
      <c r="H15" s="5">
        <f t="shared" si="1"/>
        <v>18302.400000000001</v>
      </c>
      <c r="I15" s="5">
        <f>VLOOKUP(B15:B92,[1]Sayfa4!$A:$B,2,0)</f>
        <v>180556.5829999999</v>
      </c>
      <c r="J15" s="5">
        <f>VLOOKUP(B15:B92,[1]Sayfa4!$A:$C,3,0)</f>
        <v>91512</v>
      </c>
      <c r="L15" s="8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171</v>
      </c>
      <c r="F16" s="5">
        <f t="shared" si="0"/>
        <v>104872.8</v>
      </c>
      <c r="G16" s="5">
        <v>0</v>
      </c>
      <c r="H16" s="5">
        <f t="shared" si="1"/>
        <v>26218.2</v>
      </c>
      <c r="I16" s="5">
        <f>VLOOKUP(B16:B93,[1]Sayfa4!$A:$B,2,0)</f>
        <v>261500.07800000004</v>
      </c>
      <c r="J16" s="5">
        <f>VLOOKUP(B16:B93,[1]Sayfa4!$A:$C,3,0)</f>
        <v>131091</v>
      </c>
      <c r="L16" s="8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171</v>
      </c>
      <c r="F17" s="5">
        <f t="shared" si="0"/>
        <v>377887.2</v>
      </c>
      <c r="G17" s="5">
        <v>0</v>
      </c>
      <c r="H17" s="5">
        <f t="shared" si="1"/>
        <v>94471.8</v>
      </c>
      <c r="I17" s="5">
        <f>VLOOKUP(B17:B94,[1]Sayfa4!$A:$B,2,0)</f>
        <v>930749.55299999996</v>
      </c>
      <c r="J17" s="5">
        <f>VLOOKUP(B17:B94,[1]Sayfa4!$A:$C,3,0)</f>
        <v>472359</v>
      </c>
      <c r="L17" s="8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171</v>
      </c>
      <c r="F18" s="5">
        <f t="shared" si="0"/>
        <v>146093.6</v>
      </c>
      <c r="G18" s="5">
        <v>0</v>
      </c>
      <c r="H18" s="5">
        <f t="shared" si="1"/>
        <v>36523.4</v>
      </c>
      <c r="I18" s="5">
        <f>VLOOKUP(B18:B95,[1]Sayfa4!$A:$B,2,0)</f>
        <v>361988.33900000004</v>
      </c>
      <c r="J18" s="5">
        <f>VLOOKUP(B18:B95,[1]Sayfa4!$A:$C,3,0)</f>
        <v>182617</v>
      </c>
      <c r="L18" s="8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171</v>
      </c>
      <c r="F19" s="5">
        <f t="shared" si="0"/>
        <v>222525.6</v>
      </c>
      <c r="G19" s="5">
        <v>0</v>
      </c>
      <c r="H19" s="5">
        <f t="shared" si="1"/>
        <v>55631.4</v>
      </c>
      <c r="I19" s="5">
        <f>VLOOKUP(B19:B96,[1]Sayfa4!$A:$B,2,0)</f>
        <v>552315.39799999993</v>
      </c>
      <c r="J19" s="5">
        <f>VLOOKUP(B19:B96,[1]Sayfa4!$A:$C,3,0)</f>
        <v>278157</v>
      </c>
      <c r="L19" s="8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171</v>
      </c>
      <c r="F20" s="5">
        <f t="shared" si="0"/>
        <v>95976</v>
      </c>
      <c r="G20" s="5">
        <v>0</v>
      </c>
      <c r="H20" s="5">
        <f t="shared" si="1"/>
        <v>23994</v>
      </c>
      <c r="I20" s="5">
        <f>VLOOKUP(B20:B97,[1]Sayfa4!$A:$B,2,0)</f>
        <v>239357.55000000002</v>
      </c>
      <c r="J20" s="5">
        <f>VLOOKUP(B20:B97,[1]Sayfa4!$A:$C,3,0)</f>
        <v>119970</v>
      </c>
      <c r="L20" s="8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171</v>
      </c>
      <c r="F21" s="5">
        <f t="shared" si="0"/>
        <v>113458.40000000001</v>
      </c>
      <c r="G21" s="5">
        <v>0</v>
      </c>
      <c r="H21" s="5">
        <f t="shared" si="1"/>
        <v>28364.600000000002</v>
      </c>
      <c r="I21" s="5">
        <f>VLOOKUP(B21:B98,[1]Sayfa4!$A:$B,2,0)</f>
        <v>278877.61700000003</v>
      </c>
      <c r="J21" s="5">
        <f>VLOOKUP(B21:B98,[1]Sayfa4!$A:$C,3,0)</f>
        <v>141823</v>
      </c>
      <c r="L21" s="8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171</v>
      </c>
      <c r="F22" s="5">
        <f>J22*0.8</f>
        <v>64672</v>
      </c>
      <c r="G22" s="5">
        <f>J22*0.2</f>
        <v>16168</v>
      </c>
      <c r="H22" s="5">
        <v>0</v>
      </c>
      <c r="I22" s="5">
        <f>VLOOKUP(B22:B99,[1]Sayfa4!$A:$B,2,0)</f>
        <v>158899.62200000006</v>
      </c>
      <c r="J22" s="5">
        <f>VLOOKUP(B22:B99,[1]Sayfa4!$A:$C,3,0)</f>
        <v>80840</v>
      </c>
      <c r="L22" s="8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171</v>
      </c>
      <c r="F23" s="5">
        <f t="shared" ref="F23:F39" si="2">J23*0.8</f>
        <v>246727.2</v>
      </c>
      <c r="G23" s="5">
        <v>0</v>
      </c>
      <c r="H23" s="5">
        <f t="shared" ref="H23:H39" si="3">J23*0.2</f>
        <v>61681.8</v>
      </c>
      <c r="I23" s="5">
        <f>VLOOKUP(B23:B100,[1]Sayfa4!$A:$B,2,0)</f>
        <v>604873.97299999988</v>
      </c>
      <c r="J23" s="5">
        <f>VLOOKUP(B23:B100,[1]Sayfa4!$A:$C,3,0)</f>
        <v>308409</v>
      </c>
      <c r="L23" s="8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171</v>
      </c>
      <c r="F24" s="5">
        <f t="shared" si="2"/>
        <v>161162.40000000002</v>
      </c>
      <c r="G24" s="5">
        <v>0</v>
      </c>
      <c r="H24" s="5">
        <f t="shared" si="3"/>
        <v>40290.600000000006</v>
      </c>
      <c r="I24" s="5">
        <f>VLOOKUP(B24:B101,[1]Sayfa4!$A:$B,2,0)</f>
        <v>399936.67400000012</v>
      </c>
      <c r="J24" s="5">
        <f>VLOOKUP(B24:B101,[1]Sayfa4!$A:$C,3,0)</f>
        <v>201453</v>
      </c>
      <c r="L24" s="8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171</v>
      </c>
      <c r="F25" s="5">
        <f t="shared" si="2"/>
        <v>155916</v>
      </c>
      <c r="G25" s="5">
        <v>0</v>
      </c>
      <c r="H25" s="5">
        <f t="shared" si="3"/>
        <v>38979</v>
      </c>
      <c r="I25" s="5">
        <f>VLOOKUP(B25:B102,[1]Sayfa4!$A:$B,2,0)</f>
        <v>385123.77100000012</v>
      </c>
      <c r="J25" s="5">
        <f>VLOOKUP(B25:B102,[1]Sayfa4!$A:$C,3,0)</f>
        <v>194895</v>
      </c>
      <c r="L25" s="8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171</v>
      </c>
      <c r="F26" s="5">
        <f t="shared" si="2"/>
        <v>472922.4</v>
      </c>
      <c r="G26" s="5">
        <v>0</v>
      </c>
      <c r="H26" s="5">
        <f t="shared" si="3"/>
        <v>118230.6</v>
      </c>
      <c r="I26" s="5">
        <f>VLOOKUP(B26:B103,[1]Sayfa4!$A:$B,2,0)</f>
        <v>1168078.4470000002</v>
      </c>
      <c r="J26" s="5">
        <f>VLOOKUP(B26:B103,[1]Sayfa4!$A:$C,3,0)</f>
        <v>591153</v>
      </c>
      <c r="L26" s="8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171</v>
      </c>
      <c r="F27" s="5">
        <f t="shared" si="2"/>
        <v>166562.40000000002</v>
      </c>
      <c r="G27" s="5">
        <v>0</v>
      </c>
      <c r="H27" s="5">
        <f t="shared" si="3"/>
        <v>41640.600000000006</v>
      </c>
      <c r="I27" s="5">
        <f>VLOOKUP(B27:B104,[1]Sayfa4!$A:$B,2,0)</f>
        <v>414747.12400000007</v>
      </c>
      <c r="J27" s="5">
        <f>VLOOKUP(B27:B104,[1]Sayfa4!$A:$C,3,0)</f>
        <v>208203</v>
      </c>
      <c r="L27" s="8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171</v>
      </c>
      <c r="F28" s="5">
        <f t="shared" si="2"/>
        <v>319573.60000000003</v>
      </c>
      <c r="G28" s="5">
        <v>0</v>
      </c>
      <c r="H28" s="5">
        <f t="shared" si="3"/>
        <v>79893.400000000009</v>
      </c>
      <c r="I28" s="5">
        <f>VLOOKUP(B28:B105,[1]Sayfa4!$A:$B,2,0)</f>
        <v>793952.97500000009</v>
      </c>
      <c r="J28" s="5">
        <f>VLOOKUP(B28:B105,[1]Sayfa4!$A:$C,3,0)</f>
        <v>399467</v>
      </c>
      <c r="L28" s="8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171</v>
      </c>
      <c r="F29" s="5">
        <f t="shared" si="2"/>
        <v>211994.40000000002</v>
      </c>
      <c r="G29" s="5">
        <v>0</v>
      </c>
      <c r="H29" s="5">
        <f t="shared" si="3"/>
        <v>52998.600000000006</v>
      </c>
      <c r="I29" s="5">
        <f>VLOOKUP(B29:B106,[1]Sayfa4!$A:$B,2,0)</f>
        <v>527394.45700000005</v>
      </c>
      <c r="J29" s="5">
        <f>VLOOKUP(B29:B106,[1]Sayfa4!$A:$C,3,0)</f>
        <v>264993</v>
      </c>
      <c r="L29" s="8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171</v>
      </c>
      <c r="F30" s="5">
        <f t="shared" si="2"/>
        <v>752791.20000000007</v>
      </c>
      <c r="G30" s="5">
        <v>0</v>
      </c>
      <c r="H30" s="5">
        <f t="shared" si="3"/>
        <v>188197.80000000002</v>
      </c>
      <c r="I30" s="5">
        <f>VLOOKUP(B30:B107,[1]Sayfa4!$A:$B,2,0)</f>
        <v>1845446.9869999995</v>
      </c>
      <c r="J30" s="5">
        <f>VLOOKUP(B30:B107,[1]Sayfa4!$A:$C,3,0)</f>
        <v>940989</v>
      </c>
      <c r="L30" s="8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171</v>
      </c>
      <c r="F31" s="5">
        <f t="shared" si="2"/>
        <v>225975.2</v>
      </c>
      <c r="G31" s="5">
        <v>0</v>
      </c>
      <c r="H31" s="5">
        <f t="shared" si="3"/>
        <v>56493.8</v>
      </c>
      <c r="I31" s="5">
        <f>VLOOKUP(B31:B108,[1]Sayfa4!$A:$B,2,0)</f>
        <v>557019.20199999993</v>
      </c>
      <c r="J31" s="5">
        <f>VLOOKUP(B31:B108,[1]Sayfa4!$A:$C,3,0)</f>
        <v>282469</v>
      </c>
      <c r="L31" s="8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171</v>
      </c>
      <c r="F32" s="5">
        <f t="shared" si="2"/>
        <v>72175.199999999997</v>
      </c>
      <c r="G32" s="5">
        <v>0</v>
      </c>
      <c r="H32" s="5">
        <f t="shared" si="3"/>
        <v>18043.8</v>
      </c>
      <c r="I32" s="5">
        <f>VLOOKUP(B32:B109,[1]Sayfa4!$A:$B,2,0)</f>
        <v>180532.29299999992</v>
      </c>
      <c r="J32" s="5">
        <f>VLOOKUP(B32:B109,[1]Sayfa4!$A:$C,3,0)</f>
        <v>90219</v>
      </c>
      <c r="L32" s="8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171</v>
      </c>
      <c r="F33" s="5">
        <f t="shared" si="2"/>
        <v>68440.800000000003</v>
      </c>
      <c r="G33" s="5">
        <v>0</v>
      </c>
      <c r="H33" s="5">
        <f t="shared" si="3"/>
        <v>17110.2</v>
      </c>
      <c r="I33" s="5">
        <f>VLOOKUP(B33:B110,[1]Sayfa4!$A:$B,2,0)</f>
        <v>171714.94900000005</v>
      </c>
      <c r="J33" s="5">
        <f>VLOOKUP(B33:B110,[1]Sayfa4!$A:$C,3,0)</f>
        <v>85551</v>
      </c>
      <c r="L33" s="8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171</v>
      </c>
      <c r="F34" s="5">
        <f t="shared" si="2"/>
        <v>92386.400000000009</v>
      </c>
      <c r="G34" s="5">
        <v>0</v>
      </c>
      <c r="H34" s="5">
        <f t="shared" si="3"/>
        <v>23096.600000000002</v>
      </c>
      <c r="I34" s="5">
        <f>VLOOKUP(B34:B111,[1]Sayfa4!$A:$B,2,0)</f>
        <v>231177.59200000003</v>
      </c>
      <c r="J34" s="5">
        <f>VLOOKUP(B34:B111,[1]Sayfa4!$A:$C,3,0)</f>
        <v>115483</v>
      </c>
      <c r="L34" s="8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171</v>
      </c>
      <c r="F35" s="5">
        <f t="shared" si="2"/>
        <v>57704</v>
      </c>
      <c r="G35" s="5">
        <v>0</v>
      </c>
      <c r="H35" s="5">
        <f t="shared" si="3"/>
        <v>14426</v>
      </c>
      <c r="I35" s="5">
        <f>VLOOKUP(B35:B112,[1]Sayfa4!$A:$B,2,0)</f>
        <v>144627.91900000002</v>
      </c>
      <c r="J35" s="5">
        <f>VLOOKUP(B35:B112,[1]Sayfa4!$A:$C,3,0)</f>
        <v>72130</v>
      </c>
      <c r="L35" s="8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171</v>
      </c>
      <c r="F36" s="5">
        <f t="shared" si="2"/>
        <v>1137950.4000000001</v>
      </c>
      <c r="G36" s="5">
        <v>0</v>
      </c>
      <c r="H36" s="5">
        <f t="shared" si="3"/>
        <v>284487.60000000003</v>
      </c>
      <c r="I36" s="5">
        <f>VLOOKUP(B36:B113,[1]Sayfa4!$A:$B,2,0)</f>
        <v>2789265.8760000016</v>
      </c>
      <c r="J36" s="5">
        <f>VLOOKUP(B36:B113,[1]Sayfa4!$A:$C,3,0)</f>
        <v>1422438</v>
      </c>
      <c r="L36" s="8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171</v>
      </c>
      <c r="F37" s="5">
        <f t="shared" si="2"/>
        <v>87088.8</v>
      </c>
      <c r="G37" s="5">
        <v>0</v>
      </c>
      <c r="H37" s="5">
        <f t="shared" si="3"/>
        <v>21772.2</v>
      </c>
      <c r="I37" s="5">
        <f>VLOOKUP(B37:B114,[1]Sayfa4!$A:$B,2,0)</f>
        <v>214050.33199999991</v>
      </c>
      <c r="J37" s="5">
        <f>VLOOKUP(B37:B114,[1]Sayfa4!$A:$C,3,0)</f>
        <v>108861</v>
      </c>
      <c r="L37" s="8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171</v>
      </c>
      <c r="F38" s="5">
        <f t="shared" si="2"/>
        <v>120072.8</v>
      </c>
      <c r="G38" s="5">
        <v>0</v>
      </c>
      <c r="H38" s="5">
        <f t="shared" si="3"/>
        <v>30018.2</v>
      </c>
      <c r="I38" s="5">
        <f>VLOOKUP(B38:B115,[1]Sayfa4!$A:$B,2,0)</f>
        <v>297950.97000000009</v>
      </c>
      <c r="J38" s="5">
        <f>VLOOKUP(B38:B115,[1]Sayfa4!$A:$C,3,0)</f>
        <v>150091</v>
      </c>
      <c r="L38" s="8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171</v>
      </c>
      <c r="F39" s="5">
        <f t="shared" si="2"/>
        <v>698701.60000000009</v>
      </c>
      <c r="G39" s="5">
        <v>0</v>
      </c>
      <c r="H39" s="5">
        <f t="shared" si="3"/>
        <v>174675.40000000002</v>
      </c>
      <c r="I39" s="5">
        <f>VLOOKUP(B39:B116,[1]Sayfa4!$A:$B,2,0)</f>
        <v>1712253.5650000011</v>
      </c>
      <c r="J39" s="5">
        <f>VLOOKUP(B39:B116,[1]Sayfa4!$A:$C,3,0)</f>
        <v>873377</v>
      </c>
      <c r="L39" s="8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171</v>
      </c>
      <c r="F40" s="5">
        <f>J40*0.8</f>
        <v>292380.79999999999</v>
      </c>
      <c r="G40" s="5">
        <f>J40*0.2</f>
        <v>73095.199999999997</v>
      </c>
      <c r="H40" s="5">
        <v>0</v>
      </c>
      <c r="I40" s="5">
        <f>VLOOKUP(B40:B117,[1]Sayfa4!$A:$B,2,0)</f>
        <v>716390.57799999882</v>
      </c>
      <c r="J40" s="5">
        <f>VLOOKUP(B40:B117,[1]Sayfa4!$A:$C,3,0)</f>
        <v>365476</v>
      </c>
      <c r="L40" s="8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171</v>
      </c>
      <c r="F41" s="5">
        <f>J41*0.9</f>
        <v>42768.9</v>
      </c>
      <c r="G41" s="5">
        <v>0</v>
      </c>
      <c r="H41" s="5">
        <f>J41*0.1</f>
        <v>4752.1000000000004</v>
      </c>
      <c r="I41" s="5">
        <f>VLOOKUP(B41:B118,[1]Sayfa4!$A:$B,2,0)</f>
        <v>93139.987999999998</v>
      </c>
      <c r="J41" s="5">
        <f>VLOOKUP(B41:B118,[1]Sayfa4!$A:$C,3,0)</f>
        <v>47521</v>
      </c>
      <c r="L41" s="8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171</v>
      </c>
      <c r="F42" s="5">
        <f t="shared" ref="F42:F44" si="4">J42*0.9</f>
        <v>54131.4</v>
      </c>
      <c r="G42" s="5">
        <v>0</v>
      </c>
      <c r="H42" s="5">
        <f t="shared" ref="H42:H44" si="5">J42*0.1</f>
        <v>6014.6</v>
      </c>
      <c r="I42" s="5">
        <f>VLOOKUP(B42:B119,[1]Sayfa4!$A:$B,2,0)</f>
        <v>117877.54799999998</v>
      </c>
      <c r="J42" s="5">
        <f>VLOOKUP(B42:B119,[1]Sayfa4!$A:$C,3,0)</f>
        <v>60146</v>
      </c>
      <c r="L42" s="8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171</v>
      </c>
      <c r="F43" s="5">
        <f t="shared" si="4"/>
        <v>18544.5</v>
      </c>
      <c r="G43" s="5">
        <v>0</v>
      </c>
      <c r="H43" s="5">
        <f t="shared" si="5"/>
        <v>2060.5</v>
      </c>
      <c r="I43" s="5">
        <f>VLOOKUP(B43:B120,[1]Sayfa4!$A:$B,2,0)</f>
        <v>40380.534000000007</v>
      </c>
      <c r="J43" s="5">
        <f>VLOOKUP(B43:B120,[1]Sayfa4!$A:$C,3,0)</f>
        <v>20605</v>
      </c>
      <c r="L43" s="8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171</v>
      </c>
      <c r="F44" s="5">
        <f t="shared" si="4"/>
        <v>315690.3</v>
      </c>
      <c r="G44" s="5">
        <v>0</v>
      </c>
      <c r="H44" s="5">
        <f t="shared" si="5"/>
        <v>35076.700000000004</v>
      </c>
      <c r="I44" s="5">
        <f>VLOOKUP(B44:B121,[1]Sayfa4!$A:$B,2,0)</f>
        <v>689392.51500000001</v>
      </c>
      <c r="J44" s="5">
        <f>VLOOKUP(B44:B121,[1]Sayfa4!$A:$C,3,0)</f>
        <v>350767</v>
      </c>
      <c r="L44" s="8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171</v>
      </c>
      <c r="F45" s="5">
        <f>J45*0.8</f>
        <v>738536</v>
      </c>
      <c r="G45" s="5">
        <v>0</v>
      </c>
      <c r="H45" s="5">
        <f>J45*0.2</f>
        <v>184634</v>
      </c>
      <c r="I45" s="5">
        <f>VLOOKUP(B45:B122,[1]Sayfa4!$A:$B,2,0)</f>
        <v>1866421.7920000001</v>
      </c>
      <c r="J45" s="5">
        <f>VLOOKUP(B45:B122,[1]Sayfa4!$A:$C,3,0)</f>
        <v>923170</v>
      </c>
      <c r="L45" s="8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171</v>
      </c>
      <c r="F46" s="5">
        <f t="shared" ref="F46:F78" si="6">J46*0.9</f>
        <v>31231.8</v>
      </c>
      <c r="G46" s="5">
        <v>0</v>
      </c>
      <c r="H46" s="5">
        <f t="shared" ref="H46:H78" si="7">J46*0.1</f>
        <v>3470.2000000000003</v>
      </c>
      <c r="I46" s="5">
        <f>VLOOKUP(B46:B123,[1]Sayfa4!$A:$B,2,0)</f>
        <v>68232.724000000002</v>
      </c>
      <c r="J46" s="5">
        <f>VLOOKUP(B46:B123,[1]Sayfa4!$A:$C,3,0)</f>
        <v>34702</v>
      </c>
      <c r="L46" s="8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171</v>
      </c>
      <c r="F47" s="5">
        <f t="shared" si="6"/>
        <v>16033.5</v>
      </c>
      <c r="G47" s="5">
        <v>0</v>
      </c>
      <c r="H47" s="5">
        <f t="shared" si="7"/>
        <v>1781.5</v>
      </c>
      <c r="I47" s="5">
        <f>VLOOKUP(B47:B124,[1]Sayfa4!$A:$B,2,0)</f>
        <v>34913.309000000001</v>
      </c>
      <c r="J47" s="5">
        <f>VLOOKUP(B47:B124,[1]Sayfa4!$A:$C,3,0)</f>
        <v>17815</v>
      </c>
      <c r="L47" s="8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171</v>
      </c>
      <c r="F48" s="5">
        <f t="shared" si="6"/>
        <v>9072</v>
      </c>
      <c r="G48" s="5">
        <v>0</v>
      </c>
      <c r="H48" s="5">
        <f t="shared" si="7"/>
        <v>1008</v>
      </c>
      <c r="I48" s="5">
        <f>VLOOKUP(B48:B125,[1]Sayfa4!$A:$B,2,0)</f>
        <v>19755.981</v>
      </c>
      <c r="J48" s="5">
        <f>VLOOKUP(B48:B125,[1]Sayfa4!$A:$C,3,0)</f>
        <v>10080</v>
      </c>
      <c r="L48" s="8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171</v>
      </c>
      <c r="F49" s="5">
        <f t="shared" si="6"/>
        <v>64327.5</v>
      </c>
      <c r="G49" s="5">
        <v>0</v>
      </c>
      <c r="H49" s="5">
        <f t="shared" si="7"/>
        <v>7147.5</v>
      </c>
      <c r="I49" s="5">
        <f>VLOOKUP(B49:B126,[1]Sayfa4!$A:$B,2,0)</f>
        <v>140362.37200000003</v>
      </c>
      <c r="J49" s="5">
        <f>VLOOKUP(B49:B126,[1]Sayfa4!$A:$C,3,0)</f>
        <v>71475</v>
      </c>
      <c r="L49" s="8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171</v>
      </c>
      <c r="F50" s="5">
        <f t="shared" si="6"/>
        <v>96702.3</v>
      </c>
      <c r="G50" s="5">
        <v>0</v>
      </c>
      <c r="H50" s="5">
        <f t="shared" si="7"/>
        <v>10744.7</v>
      </c>
      <c r="I50" s="5">
        <f>VLOOKUP(B50:B127,[1]Sayfa4!$A:$B,2,0)</f>
        <v>210590.75099999993</v>
      </c>
      <c r="J50" s="5">
        <f>VLOOKUP(B50:B127,[1]Sayfa4!$A:$C,3,0)</f>
        <v>107447</v>
      </c>
      <c r="L50" s="8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171</v>
      </c>
      <c r="F51" s="5">
        <f t="shared" si="6"/>
        <v>27200.7</v>
      </c>
      <c r="G51" s="5">
        <v>0</v>
      </c>
      <c r="H51" s="5">
        <f t="shared" si="7"/>
        <v>3022.3</v>
      </c>
      <c r="I51" s="5">
        <f>VLOOKUP(B51:B128,[1]Sayfa4!$A:$B,2,0)</f>
        <v>59225.022999999994</v>
      </c>
      <c r="J51" s="5">
        <f>VLOOKUP(B51:B128,[1]Sayfa4!$A:$C,3,0)</f>
        <v>30223</v>
      </c>
      <c r="L51" s="8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171</v>
      </c>
      <c r="F52" s="5">
        <f t="shared" si="6"/>
        <v>45268.200000000004</v>
      </c>
      <c r="G52" s="5">
        <v>0</v>
      </c>
      <c r="H52" s="5">
        <f t="shared" si="7"/>
        <v>5029.8</v>
      </c>
      <c r="I52" s="5">
        <f>VLOOKUP(B52:B129,[1]Sayfa4!$A:$B,2,0)</f>
        <v>99092.758000000002</v>
      </c>
      <c r="J52" s="5">
        <f>VLOOKUP(B52:B129,[1]Sayfa4!$A:$C,3,0)</f>
        <v>50298</v>
      </c>
      <c r="L52" s="8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171</v>
      </c>
      <c r="F53" s="5">
        <f t="shared" si="6"/>
        <v>12581.1</v>
      </c>
      <c r="G53" s="5">
        <v>0</v>
      </c>
      <c r="H53" s="5">
        <f t="shared" si="7"/>
        <v>1397.9</v>
      </c>
      <c r="I53" s="5">
        <f>VLOOKUP(B53:B130,[1]Sayfa4!$A:$B,2,0)</f>
        <v>27398.024999999994</v>
      </c>
      <c r="J53" s="5">
        <f>VLOOKUP(B53:B130,[1]Sayfa4!$A:$C,3,0)</f>
        <v>13979</v>
      </c>
      <c r="L53" s="8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171</v>
      </c>
      <c r="F54" s="5">
        <f t="shared" si="6"/>
        <v>78443.100000000006</v>
      </c>
      <c r="G54" s="5">
        <v>0</v>
      </c>
      <c r="H54" s="5">
        <f t="shared" si="7"/>
        <v>8715.9</v>
      </c>
      <c r="I54" s="5">
        <f>VLOOKUP(B54:B131,[1]Sayfa4!$A:$B,2,0)</f>
        <v>170893.39700000006</v>
      </c>
      <c r="J54" s="5">
        <f>VLOOKUP(B54:B131,[1]Sayfa4!$A:$C,3,0)</f>
        <v>87159</v>
      </c>
      <c r="L54" s="8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171</v>
      </c>
      <c r="F55" s="5">
        <f t="shared" si="6"/>
        <v>46157.4</v>
      </c>
      <c r="G55" s="5">
        <v>0</v>
      </c>
      <c r="H55" s="5">
        <f t="shared" si="7"/>
        <v>5128.6000000000004</v>
      </c>
      <c r="I55" s="5">
        <f>VLOOKUP(B55:B132,[1]Sayfa4!$A:$B,2,0)</f>
        <v>100550.03200000001</v>
      </c>
      <c r="J55" s="5">
        <f>VLOOKUP(B55:B132,[1]Sayfa4!$A:$C,3,0)</f>
        <v>51286</v>
      </c>
      <c r="L55" s="8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171</v>
      </c>
      <c r="F56" s="5">
        <f t="shared" si="6"/>
        <v>54792.9</v>
      </c>
      <c r="G56" s="5">
        <v>0</v>
      </c>
      <c r="H56" s="5">
        <f t="shared" si="7"/>
        <v>6088.1</v>
      </c>
      <c r="I56" s="5">
        <f>VLOOKUP(B56:B133,[1]Sayfa4!$A:$B,2,0)</f>
        <v>119736.28399999997</v>
      </c>
      <c r="J56" s="5">
        <f>VLOOKUP(B56:B133,[1]Sayfa4!$A:$C,3,0)</f>
        <v>60881</v>
      </c>
      <c r="L56" s="8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171</v>
      </c>
      <c r="F57" s="5">
        <f t="shared" si="6"/>
        <v>13902.300000000001</v>
      </c>
      <c r="G57" s="5">
        <v>0</v>
      </c>
      <c r="H57" s="5">
        <f t="shared" si="7"/>
        <v>1544.7</v>
      </c>
      <c r="I57" s="5">
        <f>VLOOKUP(B57:B134,[1]Sayfa4!$A:$B,2,0)</f>
        <v>30331.592999999993</v>
      </c>
      <c r="J57" s="5">
        <f>VLOOKUP(B57:B134,[1]Sayfa4!$A:$C,3,0)</f>
        <v>15447</v>
      </c>
      <c r="L57" s="8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171</v>
      </c>
      <c r="F58" s="5">
        <f t="shared" si="6"/>
        <v>109126.8</v>
      </c>
      <c r="G58" s="5">
        <v>0</v>
      </c>
      <c r="H58" s="5">
        <f t="shared" si="7"/>
        <v>12125.2</v>
      </c>
      <c r="I58" s="5">
        <f>VLOOKUP(B58:B135,[1]Sayfa4!$A:$B,2,0)</f>
        <v>237649.85299999997</v>
      </c>
      <c r="J58" s="5">
        <f>VLOOKUP(B58:B135,[1]Sayfa4!$A:$C,3,0)</f>
        <v>121252</v>
      </c>
      <c r="L58" s="8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171</v>
      </c>
      <c r="F59" s="5">
        <f t="shared" si="6"/>
        <v>74285.100000000006</v>
      </c>
      <c r="G59" s="5">
        <v>0</v>
      </c>
      <c r="H59" s="5">
        <f t="shared" si="7"/>
        <v>8253.9</v>
      </c>
      <c r="I59" s="5">
        <f>VLOOKUP(B59:B136,[1]Sayfa4!$A:$B,2,0)</f>
        <v>161764.878</v>
      </c>
      <c r="J59" s="5">
        <f>VLOOKUP(B59:B136,[1]Sayfa4!$A:$C,3,0)</f>
        <v>82539</v>
      </c>
      <c r="L59" s="8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171</v>
      </c>
      <c r="F60" s="5">
        <f t="shared" si="6"/>
        <v>20389.5</v>
      </c>
      <c r="G60" s="5">
        <v>0</v>
      </c>
      <c r="H60" s="5">
        <f t="shared" si="7"/>
        <v>2265.5</v>
      </c>
      <c r="I60" s="5">
        <f>VLOOKUP(B60:B137,[1]Sayfa4!$A:$B,2,0)</f>
        <v>44542.101999999999</v>
      </c>
      <c r="J60" s="5">
        <f>VLOOKUP(B60:B137,[1]Sayfa4!$A:$C,3,0)</f>
        <v>22655</v>
      </c>
      <c r="L60" s="8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171</v>
      </c>
      <c r="F61" s="5">
        <f t="shared" si="6"/>
        <v>9555.3000000000011</v>
      </c>
      <c r="G61" s="5">
        <v>0</v>
      </c>
      <c r="H61" s="5">
        <f t="shared" si="7"/>
        <v>1061.7</v>
      </c>
      <c r="I61" s="5">
        <f>VLOOKUP(B61:B138,[1]Sayfa4!$A:$B,2,0)</f>
        <v>20808.581000000002</v>
      </c>
      <c r="J61" s="5">
        <f>VLOOKUP(B61:B138,[1]Sayfa4!$A:$C,3,0)</f>
        <v>10617</v>
      </c>
      <c r="L61" s="8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171</v>
      </c>
      <c r="F62" s="5">
        <f t="shared" si="6"/>
        <v>18727.2</v>
      </c>
      <c r="G62" s="5">
        <v>0</v>
      </c>
      <c r="H62" s="5">
        <f t="shared" si="7"/>
        <v>2080.8000000000002</v>
      </c>
      <c r="I62" s="5">
        <f>VLOOKUP(B62:B139,[1]Sayfa4!$A:$B,2,0)</f>
        <v>40784.712</v>
      </c>
      <c r="J62" s="5">
        <f>VLOOKUP(B62:B139,[1]Sayfa4!$A:$C,3,0)</f>
        <v>20808</v>
      </c>
      <c r="L62" s="8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171</v>
      </c>
      <c r="F63" s="5">
        <f t="shared" si="6"/>
        <v>10269</v>
      </c>
      <c r="G63" s="5">
        <v>0</v>
      </c>
      <c r="H63" s="5">
        <f t="shared" si="7"/>
        <v>1141</v>
      </c>
      <c r="I63" s="5">
        <f>VLOOKUP(B63:B140,[1]Sayfa4!$A:$B,2,0)</f>
        <v>22364.425999999999</v>
      </c>
      <c r="J63" s="5">
        <f>VLOOKUP(B63:B140,[1]Sayfa4!$A:$C,3,0)</f>
        <v>11410</v>
      </c>
      <c r="L63" s="8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171</v>
      </c>
      <c r="F64" s="5">
        <f t="shared" si="6"/>
        <v>41599.800000000003</v>
      </c>
      <c r="G64" s="5">
        <v>0</v>
      </c>
      <c r="H64" s="5">
        <f t="shared" si="7"/>
        <v>4622.2</v>
      </c>
      <c r="I64" s="5">
        <f>VLOOKUP(B64:B141,[1]Sayfa4!$A:$B,2,0)</f>
        <v>90586.791000000012</v>
      </c>
      <c r="J64" s="5">
        <f>VLOOKUP(B64:B141,[1]Sayfa4!$A:$C,3,0)</f>
        <v>46222</v>
      </c>
      <c r="L64" s="8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171</v>
      </c>
      <c r="F65" s="5">
        <f t="shared" si="6"/>
        <v>37112.400000000001</v>
      </c>
      <c r="G65" s="5">
        <v>0</v>
      </c>
      <c r="H65" s="5">
        <f t="shared" si="7"/>
        <v>4123.6000000000004</v>
      </c>
      <c r="I65" s="5">
        <f>VLOOKUP(B65:B142,[1]Sayfa4!$A:$B,2,0)</f>
        <v>80814.955000000002</v>
      </c>
      <c r="J65" s="5">
        <f>VLOOKUP(B65:B142,[1]Sayfa4!$A:$C,3,0)</f>
        <v>41236</v>
      </c>
      <c r="L65" s="8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171</v>
      </c>
      <c r="F66" s="5">
        <f t="shared" si="6"/>
        <v>42959.700000000004</v>
      </c>
      <c r="G66" s="5">
        <v>0</v>
      </c>
      <c r="H66" s="5">
        <f t="shared" si="7"/>
        <v>4773.3</v>
      </c>
      <c r="I66" s="5">
        <f>VLOOKUP(B66:B143,[1]Sayfa4!$A:$B,2,0)</f>
        <v>93543.367999999988</v>
      </c>
      <c r="J66" s="5">
        <f>VLOOKUP(B66:B143,[1]Sayfa4!$A:$C,3,0)</f>
        <v>47733</v>
      </c>
      <c r="L66" s="8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171</v>
      </c>
      <c r="F67" s="5">
        <f t="shared" si="6"/>
        <v>80884.800000000003</v>
      </c>
      <c r="G67" s="5">
        <v>0</v>
      </c>
      <c r="H67" s="5">
        <f t="shared" si="7"/>
        <v>8987.2000000000007</v>
      </c>
      <c r="I67" s="5">
        <f>VLOOKUP(B67:B144,[1]Sayfa4!$A:$B,2,0)</f>
        <v>176244.40499999991</v>
      </c>
      <c r="J67" s="5">
        <f>VLOOKUP(B67:B144,[1]Sayfa4!$A:$C,3,0)</f>
        <v>89872</v>
      </c>
      <c r="L67" s="8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171</v>
      </c>
      <c r="F68" s="5">
        <f t="shared" si="6"/>
        <v>58209.3</v>
      </c>
      <c r="G68" s="5">
        <v>0</v>
      </c>
      <c r="H68" s="5">
        <f t="shared" si="7"/>
        <v>6467.7000000000007</v>
      </c>
      <c r="I68" s="5">
        <f>VLOOKUP(B68:B145,[1]Sayfa4!$A:$B,2,0)</f>
        <v>126768.109</v>
      </c>
      <c r="J68" s="5">
        <f>VLOOKUP(B68:B145,[1]Sayfa4!$A:$C,3,0)</f>
        <v>64677</v>
      </c>
      <c r="L68" s="8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171</v>
      </c>
      <c r="F69" s="5">
        <f t="shared" si="6"/>
        <v>27531.9</v>
      </c>
      <c r="G69" s="5">
        <v>0</v>
      </c>
      <c r="H69" s="5">
        <f t="shared" si="7"/>
        <v>3059.1000000000004</v>
      </c>
      <c r="I69" s="5">
        <f>VLOOKUP(B69:B146,[1]Sayfa4!$A:$B,2,0)</f>
        <v>59963.557000000001</v>
      </c>
      <c r="J69" s="5">
        <f>VLOOKUP(B69:B146,[1]Sayfa4!$A:$C,3,0)</f>
        <v>30591</v>
      </c>
      <c r="L69" s="8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171</v>
      </c>
      <c r="F70" s="5">
        <f t="shared" si="6"/>
        <v>21219.3</v>
      </c>
      <c r="G70" s="5">
        <v>0</v>
      </c>
      <c r="H70" s="5">
        <f t="shared" si="7"/>
        <v>2357.7000000000003</v>
      </c>
      <c r="I70" s="5">
        <f>VLOOKUP(B70:B147,[1]Sayfa4!$A:$B,2,0)</f>
        <v>46205.42500000001</v>
      </c>
      <c r="J70" s="5">
        <f>VLOOKUP(B70:B147,[1]Sayfa4!$A:$C,3,0)</f>
        <v>23577</v>
      </c>
      <c r="L70" s="8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171</v>
      </c>
      <c r="F71" s="5">
        <f t="shared" si="6"/>
        <v>30870.9</v>
      </c>
      <c r="G71" s="5">
        <v>0</v>
      </c>
      <c r="H71" s="5">
        <f t="shared" si="7"/>
        <v>3430.1000000000004</v>
      </c>
      <c r="I71" s="5">
        <f>VLOOKUP(B71:B148,[1]Sayfa4!$A:$B,2,0)</f>
        <v>67430.10100000001</v>
      </c>
      <c r="J71" s="5">
        <f>VLOOKUP(B71:B148,[1]Sayfa4!$A:$C,3,0)</f>
        <v>34301</v>
      </c>
      <c r="L71" s="8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171</v>
      </c>
      <c r="F72" s="5">
        <f t="shared" si="6"/>
        <v>39396.6</v>
      </c>
      <c r="G72" s="5">
        <v>0</v>
      </c>
      <c r="H72" s="5">
        <f t="shared" si="7"/>
        <v>4377.4000000000005</v>
      </c>
      <c r="I72" s="5">
        <f>VLOOKUP(B72:B149,[1]Sayfa4!$A:$B,2,0)</f>
        <v>85790.208999999959</v>
      </c>
      <c r="J72" s="5">
        <f>VLOOKUP(B72:B149,[1]Sayfa4!$A:$C,3,0)</f>
        <v>43774</v>
      </c>
      <c r="L72" s="8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171</v>
      </c>
      <c r="F73" s="5">
        <f t="shared" si="6"/>
        <v>36002.700000000004</v>
      </c>
      <c r="G73" s="5">
        <v>0</v>
      </c>
      <c r="H73" s="5">
        <f t="shared" si="7"/>
        <v>4000.3</v>
      </c>
      <c r="I73" s="5">
        <f>VLOOKUP(B73:B150,[1]Sayfa4!$A:$B,2,0)</f>
        <v>78402.199000000008</v>
      </c>
      <c r="J73" s="5">
        <f>VLOOKUP(B73:B150,[1]Sayfa4!$A:$C,3,0)</f>
        <v>40003</v>
      </c>
      <c r="L73" s="8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171</v>
      </c>
      <c r="F74" s="5">
        <f t="shared" si="6"/>
        <v>21898.799999999999</v>
      </c>
      <c r="G74" s="5">
        <v>0</v>
      </c>
      <c r="H74" s="5">
        <f t="shared" si="7"/>
        <v>2433.2000000000003</v>
      </c>
      <c r="I74" s="5">
        <f>VLOOKUP(B74:B151,[1]Sayfa4!$A:$B,2,0)</f>
        <v>47685.902999999998</v>
      </c>
      <c r="J74" s="5">
        <f>VLOOKUP(B74:B151,[1]Sayfa4!$A:$C,3,0)</f>
        <v>24332</v>
      </c>
      <c r="L74" s="8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171</v>
      </c>
      <c r="F75" s="5">
        <f t="shared" si="6"/>
        <v>13527</v>
      </c>
      <c r="G75" s="5">
        <v>0</v>
      </c>
      <c r="H75" s="5">
        <f t="shared" si="7"/>
        <v>1503</v>
      </c>
      <c r="I75" s="5">
        <f>VLOOKUP(B75:B152,[1]Sayfa4!$A:$B,2,0)</f>
        <v>29459.709000000003</v>
      </c>
      <c r="J75" s="5">
        <f>VLOOKUP(B75:B152,[1]Sayfa4!$A:$C,3,0)</f>
        <v>15030</v>
      </c>
      <c r="L75" s="8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171</v>
      </c>
      <c r="F76" s="5">
        <f t="shared" si="6"/>
        <v>32700.600000000002</v>
      </c>
      <c r="G76" s="5">
        <v>0</v>
      </c>
      <c r="H76" s="5">
        <f t="shared" si="7"/>
        <v>3633.4</v>
      </c>
      <c r="I76" s="5">
        <f>VLOOKUP(B76:B153,[1]Sayfa4!$A:$B,2,0)</f>
        <v>71366.597000000009</v>
      </c>
      <c r="J76" s="5">
        <f>VLOOKUP(B76:B153,[1]Sayfa4!$A:$C,3,0)</f>
        <v>36334</v>
      </c>
      <c r="L76" s="8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171</v>
      </c>
      <c r="F77" s="5">
        <f t="shared" si="6"/>
        <v>11244.6</v>
      </c>
      <c r="G77" s="5">
        <v>0</v>
      </c>
      <c r="H77" s="5">
        <f t="shared" si="7"/>
        <v>1249.4000000000001</v>
      </c>
      <c r="I77" s="5">
        <f>VLOOKUP(B77:B154,[1]Sayfa4!$A:$B,2,0)</f>
        <v>24488.395999999997</v>
      </c>
      <c r="J77" s="5">
        <f>VLOOKUP(B77:B154,[1]Sayfa4!$A:$C,3,0)</f>
        <v>12494</v>
      </c>
      <c r="L77" s="8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171</v>
      </c>
      <c r="F78" s="5">
        <f t="shared" si="6"/>
        <v>277424.10000000003</v>
      </c>
      <c r="G78" s="5">
        <v>0</v>
      </c>
      <c r="H78" s="5">
        <f t="shared" si="7"/>
        <v>30824.9</v>
      </c>
      <c r="I78" s="5">
        <f>VLOOKUP(B78:B155,[1]Sayfa4!$A:$B,2,0)</f>
        <v>604924.98499999987</v>
      </c>
      <c r="J78" s="5">
        <f>VLOOKUP(B78:B155,[1]Sayfa4!$A:$C,3,0)</f>
        <v>308249</v>
      </c>
      <c r="L78" s="8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171</v>
      </c>
      <c r="F79" s="5">
        <f>J79*0.8</f>
        <v>57553.600000000006</v>
      </c>
      <c r="G79" s="5">
        <v>0</v>
      </c>
      <c r="H79" s="5">
        <f>J79*0.2</f>
        <v>14388.400000000001</v>
      </c>
      <c r="I79" s="5">
        <f>VLOOKUP(B79:B156,[1]Sayfa4!$A:$B,2,0)</f>
        <v>145349.98299999992</v>
      </c>
      <c r="J79" s="5">
        <f>VLOOKUP(B79:B156,[1]Sayfa4!$A:$C,3,0)</f>
        <v>71942</v>
      </c>
      <c r="L79" s="8"/>
    </row>
    <row r="80" spans="1:12" ht="15" thickBot="1" x14ac:dyDescent="0.35">
      <c r="A80" s="9" t="s">
        <v>170</v>
      </c>
      <c r="B80" s="10"/>
      <c r="C80" s="10"/>
      <c r="D80" s="10"/>
      <c r="E80" s="11"/>
      <c r="F80" s="6">
        <f>SUM(F2:F79)</f>
        <v>12218521.700000007</v>
      </c>
      <c r="G80" s="6">
        <f>SUM(G2:G79)</f>
        <v>89263.2</v>
      </c>
      <c r="H80" s="6">
        <f>SUM(H2:H79)</f>
        <v>2695675.1000000015</v>
      </c>
      <c r="I80" s="7">
        <f>SUM(I2:I79)</f>
        <v>29649787.810000002</v>
      </c>
      <c r="J80" s="7">
        <f>SUM(J2:J79)</f>
        <v>15003460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180</v>
      </c>
      <c r="F2" s="5">
        <f>J2*0.8</f>
        <v>519520.80000000005</v>
      </c>
      <c r="G2" s="5">
        <v>0</v>
      </c>
      <c r="H2" s="5">
        <f>J2*0.2</f>
        <v>129880.20000000001</v>
      </c>
      <c r="I2" s="5">
        <v>1054012.1359999999</v>
      </c>
      <c r="J2" s="5">
        <v>649401</v>
      </c>
      <c r="L2" s="8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180</v>
      </c>
      <c r="F3" s="5">
        <f t="shared" ref="F3:F21" si="0">J3*0.8</f>
        <v>85616</v>
      </c>
      <c r="G3" s="5">
        <v>0</v>
      </c>
      <c r="H3" s="5">
        <f t="shared" ref="H3:H21" si="1">J3*0.2</f>
        <v>21404</v>
      </c>
      <c r="I3" s="5">
        <v>175938.51199999999</v>
      </c>
      <c r="J3" s="5">
        <v>107020</v>
      </c>
      <c r="L3" s="8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180</v>
      </c>
      <c r="F4" s="5">
        <f t="shared" si="0"/>
        <v>216306.40000000002</v>
      </c>
      <c r="G4" s="5">
        <v>0</v>
      </c>
      <c r="H4" s="5">
        <f t="shared" si="1"/>
        <v>54076.600000000006</v>
      </c>
      <c r="I4" s="5">
        <v>442105.527</v>
      </c>
      <c r="J4" s="5">
        <v>270383</v>
      </c>
      <c r="L4" s="8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180</v>
      </c>
      <c r="F5" s="5">
        <f t="shared" si="0"/>
        <v>187300.80000000002</v>
      </c>
      <c r="G5" s="5">
        <v>0</v>
      </c>
      <c r="H5" s="5">
        <f t="shared" si="1"/>
        <v>46825.200000000004</v>
      </c>
      <c r="I5" s="5">
        <v>382568.63600000017</v>
      </c>
      <c r="J5" s="5">
        <v>234126</v>
      </c>
      <c r="L5" s="8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180</v>
      </c>
      <c r="F6" s="5">
        <f t="shared" si="0"/>
        <v>171124.80000000002</v>
      </c>
      <c r="G6" s="5">
        <v>0</v>
      </c>
      <c r="H6" s="5">
        <f t="shared" si="1"/>
        <v>42781.200000000004</v>
      </c>
      <c r="I6" s="5">
        <v>351048.01900000003</v>
      </c>
      <c r="J6" s="5">
        <v>213906</v>
      </c>
      <c r="L6" s="8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180</v>
      </c>
      <c r="F7" s="5">
        <f t="shared" si="0"/>
        <v>419903.2</v>
      </c>
      <c r="G7" s="5">
        <v>0</v>
      </c>
      <c r="H7" s="5">
        <f t="shared" si="1"/>
        <v>104975.8</v>
      </c>
      <c r="I7" s="5">
        <v>847711.9589999998</v>
      </c>
      <c r="J7" s="5">
        <v>524879</v>
      </c>
      <c r="L7" s="8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180</v>
      </c>
      <c r="F8" s="5">
        <f t="shared" si="0"/>
        <v>128877.6</v>
      </c>
      <c r="G8" s="5">
        <v>0</v>
      </c>
      <c r="H8" s="5">
        <f t="shared" si="1"/>
        <v>32219.4</v>
      </c>
      <c r="I8" s="5">
        <v>263541.13600000012</v>
      </c>
      <c r="J8" s="5">
        <v>161097</v>
      </c>
      <c r="L8" s="8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180</v>
      </c>
      <c r="F9" s="5">
        <f t="shared" si="0"/>
        <v>99401.600000000006</v>
      </c>
      <c r="G9" s="5">
        <v>0</v>
      </c>
      <c r="H9" s="5">
        <f t="shared" si="1"/>
        <v>24850.400000000001</v>
      </c>
      <c r="I9" s="5">
        <v>202005.73500000002</v>
      </c>
      <c r="J9" s="5">
        <v>124252</v>
      </c>
      <c r="L9" s="8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180</v>
      </c>
      <c r="F10" s="5">
        <f t="shared" si="0"/>
        <v>178441.60000000001</v>
      </c>
      <c r="G10" s="5">
        <v>0</v>
      </c>
      <c r="H10" s="5">
        <f t="shared" si="1"/>
        <v>44610.400000000001</v>
      </c>
      <c r="I10" s="5">
        <v>363900.35299999994</v>
      </c>
      <c r="J10" s="5">
        <v>223052</v>
      </c>
      <c r="L10" s="8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180</v>
      </c>
      <c r="F11" s="5">
        <f t="shared" si="0"/>
        <v>162082.40000000002</v>
      </c>
      <c r="G11" s="5">
        <v>0</v>
      </c>
      <c r="H11" s="5">
        <f t="shared" si="1"/>
        <v>40520.600000000006</v>
      </c>
      <c r="I11" s="5">
        <v>329242.37500000012</v>
      </c>
      <c r="J11" s="5">
        <v>202603</v>
      </c>
      <c r="L11" s="8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180</v>
      </c>
      <c r="F12" s="5">
        <f t="shared" si="0"/>
        <v>341298.4</v>
      </c>
      <c r="G12" s="5">
        <v>0</v>
      </c>
      <c r="H12" s="5">
        <f t="shared" si="1"/>
        <v>85324.6</v>
      </c>
      <c r="I12" s="5">
        <v>688055.12899999961</v>
      </c>
      <c r="J12" s="5">
        <v>426623</v>
      </c>
      <c r="L12" s="8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180</v>
      </c>
      <c r="F13" s="5">
        <f t="shared" si="0"/>
        <v>266435.20000000001</v>
      </c>
      <c r="G13" s="5">
        <v>0</v>
      </c>
      <c r="H13" s="5">
        <f t="shared" si="1"/>
        <v>66608.800000000003</v>
      </c>
      <c r="I13" s="5">
        <v>537349.02899999975</v>
      </c>
      <c r="J13" s="5">
        <v>333044</v>
      </c>
      <c r="L13" s="8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180</v>
      </c>
      <c r="F14" s="5">
        <f t="shared" si="0"/>
        <v>574372</v>
      </c>
      <c r="G14" s="5">
        <v>0</v>
      </c>
      <c r="H14" s="5">
        <f t="shared" si="1"/>
        <v>143593</v>
      </c>
      <c r="I14" s="5">
        <v>1158286.9770000009</v>
      </c>
      <c r="J14" s="5">
        <v>717965</v>
      </c>
      <c r="L14" s="8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180</v>
      </c>
      <c r="F15" s="5">
        <f t="shared" si="0"/>
        <v>81083.200000000012</v>
      </c>
      <c r="G15" s="5">
        <v>0</v>
      </c>
      <c r="H15" s="5">
        <f t="shared" si="1"/>
        <v>20270.800000000003</v>
      </c>
      <c r="I15" s="5">
        <v>163358.88699999996</v>
      </c>
      <c r="J15" s="5">
        <v>101354</v>
      </c>
      <c r="L15" s="8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180</v>
      </c>
      <c r="F16" s="5">
        <f t="shared" si="0"/>
        <v>110507.20000000001</v>
      </c>
      <c r="G16" s="5">
        <v>0</v>
      </c>
      <c r="H16" s="5">
        <f t="shared" si="1"/>
        <v>27626.800000000003</v>
      </c>
      <c r="I16" s="5">
        <v>225571.19699999996</v>
      </c>
      <c r="J16" s="5">
        <v>138134</v>
      </c>
      <c r="L16" s="8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180</v>
      </c>
      <c r="F17" s="5">
        <f t="shared" si="0"/>
        <v>425722.4</v>
      </c>
      <c r="G17" s="5">
        <v>0</v>
      </c>
      <c r="H17" s="5">
        <f t="shared" si="1"/>
        <v>106430.6</v>
      </c>
      <c r="I17" s="5">
        <v>857382.09300000034</v>
      </c>
      <c r="J17" s="5">
        <v>532153</v>
      </c>
      <c r="L17" s="8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180</v>
      </c>
      <c r="F18" s="5">
        <f t="shared" si="0"/>
        <v>172083.20000000001</v>
      </c>
      <c r="G18" s="5">
        <v>0</v>
      </c>
      <c r="H18" s="5">
        <f t="shared" si="1"/>
        <v>43020.800000000003</v>
      </c>
      <c r="I18" s="5">
        <v>349674.60799999977</v>
      </c>
      <c r="J18" s="5">
        <v>215104</v>
      </c>
      <c r="L18" s="8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180</v>
      </c>
      <c r="F19" s="5">
        <f t="shared" si="0"/>
        <v>246269.6</v>
      </c>
      <c r="G19" s="5">
        <v>0</v>
      </c>
      <c r="H19" s="5">
        <f t="shared" si="1"/>
        <v>61567.4</v>
      </c>
      <c r="I19" s="5">
        <v>498983.15300000011</v>
      </c>
      <c r="J19" s="5">
        <v>307837</v>
      </c>
      <c r="L19" s="8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180</v>
      </c>
      <c r="F20" s="5">
        <f t="shared" si="0"/>
        <v>116472.8</v>
      </c>
      <c r="G20" s="5">
        <v>0</v>
      </c>
      <c r="H20" s="5">
        <f t="shared" si="1"/>
        <v>29118.2</v>
      </c>
      <c r="I20" s="5">
        <v>236767.40799999997</v>
      </c>
      <c r="J20" s="5">
        <v>145591</v>
      </c>
      <c r="L20" s="8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180</v>
      </c>
      <c r="F21" s="5">
        <f t="shared" si="0"/>
        <v>131115.20000000001</v>
      </c>
      <c r="G21" s="5">
        <v>0</v>
      </c>
      <c r="H21" s="5">
        <f t="shared" si="1"/>
        <v>32778.800000000003</v>
      </c>
      <c r="I21" s="5">
        <v>262919.43899999995</v>
      </c>
      <c r="J21" s="5">
        <v>163894</v>
      </c>
      <c r="L21" s="8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180</v>
      </c>
      <c r="F22" s="5">
        <f>J22*0.8</f>
        <v>75813.600000000006</v>
      </c>
      <c r="G22" s="5">
        <f>J22*0.2</f>
        <v>18953.400000000001</v>
      </c>
      <c r="H22" s="5">
        <v>0</v>
      </c>
      <c r="I22" s="5">
        <v>152393.90999999997</v>
      </c>
      <c r="J22" s="5">
        <v>94767</v>
      </c>
      <c r="L22" s="8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180</v>
      </c>
      <c r="F23" s="5">
        <f t="shared" ref="F23:F39" si="2">J23*0.8</f>
        <v>303260</v>
      </c>
      <c r="G23" s="5">
        <v>0</v>
      </c>
      <c r="H23" s="5">
        <f t="shared" ref="H23:H39" si="3">J23*0.2</f>
        <v>75815</v>
      </c>
      <c r="I23" s="5">
        <v>610784.47899999958</v>
      </c>
      <c r="J23" s="5">
        <v>379075</v>
      </c>
      <c r="L23" s="8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180</v>
      </c>
      <c r="F24" s="5">
        <f t="shared" si="2"/>
        <v>189820.80000000002</v>
      </c>
      <c r="G24" s="5">
        <v>0</v>
      </c>
      <c r="H24" s="5">
        <f t="shared" si="3"/>
        <v>47455.200000000004</v>
      </c>
      <c r="I24" s="5">
        <v>383870.63000000006</v>
      </c>
      <c r="J24" s="5">
        <v>237276</v>
      </c>
      <c r="L24" s="8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180</v>
      </c>
      <c r="F25" s="5">
        <f t="shared" si="2"/>
        <v>171382.40000000002</v>
      </c>
      <c r="G25" s="5">
        <v>0</v>
      </c>
      <c r="H25" s="5">
        <f t="shared" si="3"/>
        <v>42845.600000000006</v>
      </c>
      <c r="I25" s="5">
        <v>345580.90899999999</v>
      </c>
      <c r="J25" s="5">
        <v>214228</v>
      </c>
      <c r="L25" s="8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180</v>
      </c>
      <c r="F26" s="5">
        <f t="shared" si="2"/>
        <v>532484.80000000005</v>
      </c>
      <c r="G26" s="5">
        <v>0</v>
      </c>
      <c r="H26" s="5">
        <f t="shared" si="3"/>
        <v>133121.20000000001</v>
      </c>
      <c r="I26" s="5">
        <v>1072229.8320000006</v>
      </c>
      <c r="J26" s="5">
        <v>665606</v>
      </c>
      <c r="L26" s="8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180</v>
      </c>
      <c r="F27" s="5">
        <f t="shared" si="2"/>
        <v>187184.80000000002</v>
      </c>
      <c r="G27" s="5">
        <v>0</v>
      </c>
      <c r="H27" s="5">
        <f t="shared" si="3"/>
        <v>46796.200000000004</v>
      </c>
      <c r="I27" s="5">
        <v>382235.77000000008</v>
      </c>
      <c r="J27" s="5">
        <v>233981</v>
      </c>
      <c r="L27" s="8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180</v>
      </c>
      <c r="F28" s="5">
        <f t="shared" si="2"/>
        <v>363773.60000000003</v>
      </c>
      <c r="G28" s="5">
        <v>0</v>
      </c>
      <c r="H28" s="5">
        <f t="shared" si="3"/>
        <v>90943.400000000009</v>
      </c>
      <c r="I28" s="5">
        <v>738551.50299999979</v>
      </c>
      <c r="J28" s="5">
        <v>454717</v>
      </c>
      <c r="L28" s="8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180</v>
      </c>
      <c r="F29" s="5">
        <f t="shared" si="2"/>
        <v>250068</v>
      </c>
      <c r="G29" s="5">
        <v>0</v>
      </c>
      <c r="H29" s="5">
        <f t="shared" si="3"/>
        <v>62517</v>
      </c>
      <c r="I29" s="5">
        <v>511415.20699999999</v>
      </c>
      <c r="J29" s="5">
        <v>312585</v>
      </c>
      <c r="L29" s="8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180</v>
      </c>
      <c r="F30" s="5">
        <f t="shared" si="2"/>
        <v>896124</v>
      </c>
      <c r="G30" s="5">
        <v>0</v>
      </c>
      <c r="H30" s="5">
        <f t="shared" si="3"/>
        <v>224031</v>
      </c>
      <c r="I30" s="5">
        <v>1802375.6740000015</v>
      </c>
      <c r="J30" s="5">
        <v>1120155</v>
      </c>
      <c r="L30" s="8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180</v>
      </c>
      <c r="F31" s="5">
        <f t="shared" si="2"/>
        <v>256554.40000000002</v>
      </c>
      <c r="G31" s="5">
        <v>0</v>
      </c>
      <c r="H31" s="5">
        <f t="shared" si="3"/>
        <v>64138.600000000006</v>
      </c>
      <c r="I31" s="5">
        <v>517689.11199999996</v>
      </c>
      <c r="J31" s="5">
        <v>320693</v>
      </c>
      <c r="L31" s="8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180</v>
      </c>
      <c r="F32" s="5">
        <f t="shared" si="2"/>
        <v>79095.200000000012</v>
      </c>
      <c r="G32" s="5">
        <v>0</v>
      </c>
      <c r="H32" s="5">
        <f t="shared" si="3"/>
        <v>19773.800000000003</v>
      </c>
      <c r="I32" s="5">
        <v>161656.27599999995</v>
      </c>
      <c r="J32" s="5">
        <v>98869</v>
      </c>
      <c r="L32" s="8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180</v>
      </c>
      <c r="F33" s="5">
        <f t="shared" si="2"/>
        <v>82576</v>
      </c>
      <c r="G33" s="5">
        <v>0</v>
      </c>
      <c r="H33" s="5">
        <f t="shared" si="3"/>
        <v>20644</v>
      </c>
      <c r="I33" s="5">
        <v>169743.84199999998</v>
      </c>
      <c r="J33" s="5">
        <v>103220</v>
      </c>
      <c r="L33" s="8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180</v>
      </c>
      <c r="F34" s="5">
        <f t="shared" si="2"/>
        <v>110844</v>
      </c>
      <c r="G34" s="5">
        <v>0</v>
      </c>
      <c r="H34" s="5">
        <f t="shared" si="3"/>
        <v>27711</v>
      </c>
      <c r="I34" s="5">
        <v>227965.08600000004</v>
      </c>
      <c r="J34" s="5">
        <v>138555</v>
      </c>
      <c r="L34" s="8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180</v>
      </c>
      <c r="F35" s="5">
        <f t="shared" si="2"/>
        <v>66444.800000000003</v>
      </c>
      <c r="G35" s="5">
        <v>0</v>
      </c>
      <c r="H35" s="5">
        <f t="shared" si="3"/>
        <v>16611.2</v>
      </c>
      <c r="I35" s="5">
        <v>136368.17300000001</v>
      </c>
      <c r="J35" s="5">
        <v>83056</v>
      </c>
      <c r="L35" s="8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180</v>
      </c>
      <c r="F36" s="5">
        <f t="shared" si="2"/>
        <v>1300696.8</v>
      </c>
      <c r="G36" s="5">
        <v>0</v>
      </c>
      <c r="H36" s="5">
        <f t="shared" si="3"/>
        <v>325174.2</v>
      </c>
      <c r="I36" s="5">
        <v>2609312.677999997</v>
      </c>
      <c r="J36" s="5">
        <v>1625871</v>
      </c>
      <c r="L36" s="8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180</v>
      </c>
      <c r="F37" s="5">
        <f t="shared" si="2"/>
        <v>96672</v>
      </c>
      <c r="G37" s="5">
        <v>0</v>
      </c>
      <c r="H37" s="5">
        <f t="shared" si="3"/>
        <v>24168</v>
      </c>
      <c r="I37" s="5">
        <v>193684.00900000005</v>
      </c>
      <c r="J37" s="5">
        <v>120840</v>
      </c>
      <c r="L37" s="8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180</v>
      </c>
      <c r="F38" s="5">
        <f t="shared" si="2"/>
        <v>144755.20000000001</v>
      </c>
      <c r="G38" s="5">
        <v>0</v>
      </c>
      <c r="H38" s="5">
        <f t="shared" si="3"/>
        <v>36188.800000000003</v>
      </c>
      <c r="I38" s="5">
        <v>293766.66700000007</v>
      </c>
      <c r="J38" s="5">
        <v>180944</v>
      </c>
      <c r="L38" s="8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180</v>
      </c>
      <c r="F39" s="5">
        <f t="shared" si="2"/>
        <v>783888.8</v>
      </c>
      <c r="G39" s="5">
        <v>0</v>
      </c>
      <c r="H39" s="5">
        <f t="shared" si="3"/>
        <v>195972.2</v>
      </c>
      <c r="I39" s="5">
        <v>1569132.5930000027</v>
      </c>
      <c r="J39" s="5">
        <v>979861</v>
      </c>
      <c r="L39" s="8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180</v>
      </c>
      <c r="F40" s="5">
        <f>J40*0.8</f>
        <v>362286.4</v>
      </c>
      <c r="G40" s="5">
        <f>J40*0.2</f>
        <v>90571.6</v>
      </c>
      <c r="H40" s="5">
        <v>0</v>
      </c>
      <c r="I40" s="5">
        <v>724725.01499999955</v>
      </c>
      <c r="J40" s="5">
        <v>452858</v>
      </c>
      <c r="L40" s="8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180</v>
      </c>
      <c r="F41" s="5">
        <f>J41*0.9</f>
        <v>46559.700000000004</v>
      </c>
      <c r="G41" s="5">
        <v>0</v>
      </c>
      <c r="H41" s="5">
        <f>J41*0.1</f>
        <v>5173.3</v>
      </c>
      <c r="I41" s="5">
        <v>82689.750000000015</v>
      </c>
      <c r="J41" s="5">
        <v>51733</v>
      </c>
      <c r="L41" s="8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180</v>
      </c>
      <c r="F42" s="5">
        <f t="shared" ref="F42:F44" si="4">J42*0.9</f>
        <v>62249.4</v>
      </c>
      <c r="G42" s="5">
        <v>0</v>
      </c>
      <c r="H42" s="5">
        <f t="shared" ref="H42:H44" si="5">J42*0.1</f>
        <v>6916.6</v>
      </c>
      <c r="I42" s="5">
        <v>111632.83400000002</v>
      </c>
      <c r="J42" s="5">
        <v>69166</v>
      </c>
      <c r="L42" s="8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180</v>
      </c>
      <c r="F43" s="5">
        <f t="shared" si="4"/>
        <v>25242.3</v>
      </c>
      <c r="G43" s="5">
        <v>0</v>
      </c>
      <c r="H43" s="5">
        <f t="shared" si="5"/>
        <v>2804.7000000000003</v>
      </c>
      <c r="I43" s="5">
        <v>44854.442999999992</v>
      </c>
      <c r="J43" s="5">
        <v>28047</v>
      </c>
      <c r="L43" s="8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180</v>
      </c>
      <c r="F44" s="5">
        <f t="shared" si="4"/>
        <v>343102.5</v>
      </c>
      <c r="G44" s="5">
        <v>0</v>
      </c>
      <c r="H44" s="5">
        <f t="shared" si="5"/>
        <v>38122.5</v>
      </c>
      <c r="I44" s="5">
        <v>613383.03400000022</v>
      </c>
      <c r="J44" s="5">
        <v>381225</v>
      </c>
      <c r="L44" s="8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180</v>
      </c>
      <c r="F45" s="5">
        <f>J45*0.8</f>
        <v>860964.8</v>
      </c>
      <c r="G45" s="5">
        <v>0</v>
      </c>
      <c r="H45" s="5">
        <f>J45*0.2</f>
        <v>215241.2</v>
      </c>
      <c r="I45" s="5">
        <v>1774580.623000002</v>
      </c>
      <c r="J45" s="5">
        <v>1076206</v>
      </c>
      <c r="L45" s="8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180</v>
      </c>
      <c r="F46" s="5">
        <f t="shared" ref="F46:F78" si="6">J46*0.9</f>
        <v>37926.9</v>
      </c>
      <c r="G46" s="5">
        <v>0</v>
      </c>
      <c r="H46" s="5">
        <f t="shared" ref="H46:H78" si="7">J46*0.1</f>
        <v>4214.1000000000004</v>
      </c>
      <c r="I46" s="5">
        <v>67320.638999999996</v>
      </c>
      <c r="J46" s="5">
        <v>42141</v>
      </c>
      <c r="L46" s="8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180</v>
      </c>
      <c r="F47" s="5">
        <f t="shared" si="6"/>
        <v>20898.900000000001</v>
      </c>
      <c r="G47" s="5">
        <v>0</v>
      </c>
      <c r="H47" s="5">
        <f t="shared" si="7"/>
        <v>2322.1</v>
      </c>
      <c r="I47" s="5">
        <v>37180.960999999988</v>
      </c>
      <c r="J47" s="5">
        <v>23221</v>
      </c>
      <c r="L47" s="8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180</v>
      </c>
      <c r="F48" s="5">
        <f t="shared" si="6"/>
        <v>10734.300000000001</v>
      </c>
      <c r="G48" s="5">
        <v>0</v>
      </c>
      <c r="H48" s="5">
        <f t="shared" si="7"/>
        <v>1192.7</v>
      </c>
      <c r="I48" s="5">
        <v>19060.635999999999</v>
      </c>
      <c r="J48" s="5">
        <v>11927</v>
      </c>
      <c r="L48" s="8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180</v>
      </c>
      <c r="F49" s="5">
        <f t="shared" si="6"/>
        <v>70216.2</v>
      </c>
      <c r="G49" s="5">
        <v>0</v>
      </c>
      <c r="H49" s="5">
        <f t="shared" si="7"/>
        <v>7801.8</v>
      </c>
      <c r="I49" s="5">
        <v>124787.46899999997</v>
      </c>
      <c r="J49" s="5">
        <v>78018</v>
      </c>
      <c r="L49" s="8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180</v>
      </c>
      <c r="F50" s="5">
        <f t="shared" si="6"/>
        <v>110750.40000000001</v>
      </c>
      <c r="G50" s="5">
        <v>0</v>
      </c>
      <c r="H50" s="5">
        <f t="shared" si="7"/>
        <v>12305.6</v>
      </c>
      <c r="I50" s="5">
        <v>196742.86499999996</v>
      </c>
      <c r="J50" s="5">
        <v>123056</v>
      </c>
      <c r="L50" s="8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180</v>
      </c>
      <c r="F51" s="5">
        <f t="shared" si="6"/>
        <v>31797</v>
      </c>
      <c r="G51" s="5">
        <v>0</v>
      </c>
      <c r="H51" s="5">
        <f t="shared" si="7"/>
        <v>3533</v>
      </c>
      <c r="I51" s="5">
        <v>56507.679000000018</v>
      </c>
      <c r="J51" s="5">
        <v>35330</v>
      </c>
      <c r="L51" s="8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180</v>
      </c>
      <c r="F52" s="5">
        <f t="shared" si="6"/>
        <v>51551.1</v>
      </c>
      <c r="G52" s="5">
        <v>0</v>
      </c>
      <c r="H52" s="5">
        <f t="shared" si="7"/>
        <v>5727.9000000000005</v>
      </c>
      <c r="I52" s="5">
        <v>91567.430999999968</v>
      </c>
      <c r="J52" s="5">
        <v>57279</v>
      </c>
      <c r="L52" s="8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180</v>
      </c>
      <c r="F53" s="5">
        <f t="shared" si="6"/>
        <v>13656.6</v>
      </c>
      <c r="G53" s="5">
        <v>0</v>
      </c>
      <c r="H53" s="5">
        <f t="shared" si="7"/>
        <v>1517.4</v>
      </c>
      <c r="I53" s="5">
        <v>24254.814000000002</v>
      </c>
      <c r="J53" s="5">
        <v>15174</v>
      </c>
      <c r="L53" s="8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180</v>
      </c>
      <c r="F54" s="5">
        <f t="shared" si="6"/>
        <v>85752</v>
      </c>
      <c r="G54" s="5">
        <v>0</v>
      </c>
      <c r="H54" s="5">
        <f t="shared" si="7"/>
        <v>9528</v>
      </c>
      <c r="I54" s="5">
        <v>152433.43900000001</v>
      </c>
      <c r="J54" s="5">
        <v>95280</v>
      </c>
      <c r="L54" s="8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180</v>
      </c>
      <c r="F55" s="5">
        <f t="shared" si="6"/>
        <v>52472.700000000004</v>
      </c>
      <c r="G55" s="5">
        <v>0</v>
      </c>
      <c r="H55" s="5">
        <f t="shared" si="7"/>
        <v>5830.3</v>
      </c>
      <c r="I55" s="5">
        <v>93199.185999999987</v>
      </c>
      <c r="J55" s="5">
        <v>58303</v>
      </c>
      <c r="L55" s="8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180</v>
      </c>
      <c r="F56" s="5">
        <f t="shared" si="6"/>
        <v>60402.6</v>
      </c>
      <c r="G56" s="5">
        <v>0</v>
      </c>
      <c r="H56" s="5">
        <f t="shared" si="7"/>
        <v>6711.4000000000005</v>
      </c>
      <c r="I56" s="5">
        <v>107611.54600000002</v>
      </c>
      <c r="J56" s="5">
        <v>67114</v>
      </c>
      <c r="L56" s="8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180</v>
      </c>
      <c r="F57" s="5">
        <f t="shared" si="6"/>
        <v>14991.300000000001</v>
      </c>
      <c r="G57" s="5">
        <v>0</v>
      </c>
      <c r="H57" s="5">
        <f t="shared" si="7"/>
        <v>1665.7</v>
      </c>
      <c r="I57" s="5">
        <v>26626.833999999995</v>
      </c>
      <c r="J57" s="5">
        <v>16657</v>
      </c>
      <c r="L57" s="8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180</v>
      </c>
      <c r="F58" s="5">
        <f t="shared" si="6"/>
        <v>128069.1</v>
      </c>
      <c r="G58" s="5">
        <v>0</v>
      </c>
      <c r="H58" s="5">
        <f t="shared" si="7"/>
        <v>14229.900000000001</v>
      </c>
      <c r="I58" s="5">
        <v>228355.86900000001</v>
      </c>
      <c r="J58" s="5">
        <v>142299</v>
      </c>
      <c r="L58" s="8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180</v>
      </c>
      <c r="F59" s="5">
        <f t="shared" si="6"/>
        <v>79357.5</v>
      </c>
      <c r="G59" s="5">
        <v>0</v>
      </c>
      <c r="H59" s="5">
        <f t="shared" si="7"/>
        <v>8817.5</v>
      </c>
      <c r="I59" s="5">
        <v>141381.01999999996</v>
      </c>
      <c r="J59" s="5">
        <v>88175</v>
      </c>
      <c r="L59" s="8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180</v>
      </c>
      <c r="F60" s="5">
        <f t="shared" si="6"/>
        <v>24603.3</v>
      </c>
      <c r="G60" s="5">
        <v>0</v>
      </c>
      <c r="H60" s="5">
        <f t="shared" si="7"/>
        <v>2733.7000000000003</v>
      </c>
      <c r="I60" s="5">
        <v>44544.117999999995</v>
      </c>
      <c r="J60" s="5">
        <v>27337</v>
      </c>
      <c r="L60" s="8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180</v>
      </c>
      <c r="F61" s="5">
        <f t="shared" si="6"/>
        <v>10023.300000000001</v>
      </c>
      <c r="G61" s="5">
        <v>0</v>
      </c>
      <c r="H61" s="5">
        <f t="shared" si="7"/>
        <v>1113.7</v>
      </c>
      <c r="I61" s="5">
        <v>17802.221999999998</v>
      </c>
      <c r="J61" s="5">
        <v>11137</v>
      </c>
      <c r="L61" s="8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180</v>
      </c>
      <c r="F62" s="5">
        <f t="shared" si="6"/>
        <v>22817.7</v>
      </c>
      <c r="G62" s="5">
        <v>0</v>
      </c>
      <c r="H62" s="5">
        <f t="shared" si="7"/>
        <v>2535.3000000000002</v>
      </c>
      <c r="I62" s="5">
        <v>40532.740000000005</v>
      </c>
      <c r="J62" s="5">
        <v>25353</v>
      </c>
      <c r="L62" s="8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180</v>
      </c>
      <c r="F63" s="5">
        <f t="shared" si="6"/>
        <v>11269.800000000001</v>
      </c>
      <c r="G63" s="5">
        <v>0</v>
      </c>
      <c r="H63" s="5">
        <f t="shared" si="7"/>
        <v>1252.2</v>
      </c>
      <c r="I63" s="5">
        <v>20018.064999999995</v>
      </c>
      <c r="J63" s="5">
        <v>12522</v>
      </c>
      <c r="L63" s="8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180</v>
      </c>
      <c r="F64" s="5">
        <f t="shared" si="6"/>
        <v>44769.599999999999</v>
      </c>
      <c r="G64" s="5">
        <v>0</v>
      </c>
      <c r="H64" s="5">
        <f t="shared" si="7"/>
        <v>4974.4000000000005</v>
      </c>
      <c r="I64" s="5">
        <v>79512.386999999988</v>
      </c>
      <c r="J64" s="5">
        <v>49744</v>
      </c>
      <c r="L64" s="8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180</v>
      </c>
      <c r="F65" s="5">
        <f t="shared" si="6"/>
        <v>43574.400000000001</v>
      </c>
      <c r="G65" s="5">
        <v>0</v>
      </c>
      <c r="H65" s="5">
        <f t="shared" si="7"/>
        <v>4841.6000000000004</v>
      </c>
      <c r="I65" s="5">
        <v>77399.751000000018</v>
      </c>
      <c r="J65" s="5">
        <v>48416</v>
      </c>
      <c r="L65" s="8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180</v>
      </c>
      <c r="F66" s="5">
        <f t="shared" si="6"/>
        <v>48592.800000000003</v>
      </c>
      <c r="G66" s="5">
        <v>0</v>
      </c>
      <c r="H66" s="5">
        <f t="shared" si="7"/>
        <v>5399.2000000000007</v>
      </c>
      <c r="I66" s="5">
        <v>86503.227999999959</v>
      </c>
      <c r="J66" s="5">
        <v>53992</v>
      </c>
      <c r="L66" s="8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180</v>
      </c>
      <c r="F67" s="5">
        <f t="shared" si="6"/>
        <v>91751.400000000009</v>
      </c>
      <c r="G67" s="5">
        <v>0</v>
      </c>
      <c r="H67" s="5">
        <f t="shared" si="7"/>
        <v>10194.6</v>
      </c>
      <c r="I67" s="5">
        <v>162961.67899999997</v>
      </c>
      <c r="J67" s="5">
        <v>101946</v>
      </c>
      <c r="L67" s="8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180</v>
      </c>
      <c r="F68" s="5">
        <f t="shared" si="6"/>
        <v>64695.6</v>
      </c>
      <c r="G68" s="5">
        <v>0</v>
      </c>
      <c r="H68" s="5">
        <f t="shared" si="7"/>
        <v>7188.4000000000005</v>
      </c>
      <c r="I68" s="5">
        <v>115397.48299999999</v>
      </c>
      <c r="J68" s="5">
        <v>71884</v>
      </c>
      <c r="L68" s="8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180</v>
      </c>
      <c r="F69" s="5">
        <f t="shared" si="6"/>
        <v>32792.400000000001</v>
      </c>
      <c r="G69" s="5">
        <v>0</v>
      </c>
      <c r="H69" s="5">
        <f t="shared" si="7"/>
        <v>3643.6000000000004</v>
      </c>
      <c r="I69" s="5">
        <v>58241.437999999995</v>
      </c>
      <c r="J69" s="5">
        <v>36436</v>
      </c>
      <c r="L69" s="8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180</v>
      </c>
      <c r="F70" s="5">
        <f t="shared" si="6"/>
        <v>25240.5</v>
      </c>
      <c r="G70" s="5">
        <v>0</v>
      </c>
      <c r="H70" s="5">
        <f t="shared" si="7"/>
        <v>2804.5</v>
      </c>
      <c r="I70" s="5">
        <v>44828.883999999991</v>
      </c>
      <c r="J70" s="5">
        <v>28045</v>
      </c>
      <c r="L70" s="8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180</v>
      </c>
      <c r="F71" s="5">
        <f t="shared" si="6"/>
        <v>33793.200000000004</v>
      </c>
      <c r="G71" s="5">
        <v>0</v>
      </c>
      <c r="H71" s="5">
        <f t="shared" si="7"/>
        <v>3754.8</v>
      </c>
      <c r="I71" s="5">
        <v>60012.137000000002</v>
      </c>
      <c r="J71" s="5">
        <v>37548</v>
      </c>
      <c r="L71" s="8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180</v>
      </c>
      <c r="F72" s="5">
        <f t="shared" si="6"/>
        <v>53288.1</v>
      </c>
      <c r="G72" s="5">
        <v>0</v>
      </c>
      <c r="H72" s="5">
        <f t="shared" si="7"/>
        <v>5920.9000000000005</v>
      </c>
      <c r="I72" s="5">
        <v>96633.94200000001</v>
      </c>
      <c r="J72" s="5">
        <v>59209</v>
      </c>
      <c r="L72" s="8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180</v>
      </c>
      <c r="F73" s="5">
        <f t="shared" si="6"/>
        <v>41062.5</v>
      </c>
      <c r="G73" s="5">
        <v>0</v>
      </c>
      <c r="H73" s="5">
        <f t="shared" si="7"/>
        <v>4562.5</v>
      </c>
      <c r="I73" s="5">
        <v>72924.609999999986</v>
      </c>
      <c r="J73" s="5">
        <v>45625</v>
      </c>
      <c r="L73" s="8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180</v>
      </c>
      <c r="F74" s="5">
        <f t="shared" si="6"/>
        <v>26045.100000000002</v>
      </c>
      <c r="G74" s="5">
        <v>0</v>
      </c>
      <c r="H74" s="5">
        <f t="shared" si="7"/>
        <v>2893.9</v>
      </c>
      <c r="I74" s="5">
        <v>46259.284999999982</v>
      </c>
      <c r="J74" s="5">
        <v>28939</v>
      </c>
      <c r="L74" s="8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180</v>
      </c>
      <c r="F75" s="5">
        <f t="shared" si="6"/>
        <v>15112.800000000001</v>
      </c>
      <c r="G75" s="5">
        <v>0</v>
      </c>
      <c r="H75" s="5">
        <f t="shared" si="7"/>
        <v>1679.2</v>
      </c>
      <c r="I75" s="5">
        <v>26841.177999999996</v>
      </c>
      <c r="J75" s="5">
        <v>16792</v>
      </c>
      <c r="L75" s="8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180</v>
      </c>
      <c r="F76" s="5">
        <f t="shared" si="6"/>
        <v>35647.200000000004</v>
      </c>
      <c r="G76" s="5">
        <v>0</v>
      </c>
      <c r="H76" s="5">
        <f t="shared" si="7"/>
        <v>3960.8</v>
      </c>
      <c r="I76" s="5">
        <v>63311.495999999999</v>
      </c>
      <c r="J76" s="5">
        <v>39608</v>
      </c>
      <c r="L76" s="8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180</v>
      </c>
      <c r="F77" s="5">
        <f t="shared" si="6"/>
        <v>12796.2</v>
      </c>
      <c r="G77" s="5">
        <v>0</v>
      </c>
      <c r="H77" s="5">
        <f t="shared" si="7"/>
        <v>1421.8000000000002</v>
      </c>
      <c r="I77" s="5">
        <v>22725.431</v>
      </c>
      <c r="J77" s="5">
        <v>14218</v>
      </c>
      <c r="L77" s="8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180</v>
      </c>
      <c r="F78" s="5">
        <f t="shared" si="6"/>
        <v>304170.3</v>
      </c>
      <c r="G78" s="5">
        <v>0</v>
      </c>
      <c r="H78" s="5">
        <f t="shared" si="7"/>
        <v>33796.700000000004</v>
      </c>
      <c r="I78" s="5">
        <v>540300.32200000004</v>
      </c>
      <c r="J78" s="5">
        <v>337967</v>
      </c>
      <c r="L78" s="8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180</v>
      </c>
      <c r="F79" s="5">
        <f>J79*0.8</f>
        <v>70592.800000000003</v>
      </c>
      <c r="G79" s="5">
        <v>0</v>
      </c>
      <c r="H79" s="5">
        <f>J79*0.2</f>
        <v>17648.2</v>
      </c>
      <c r="I79" s="5">
        <v>145568.098</v>
      </c>
      <c r="J79" s="5">
        <v>88241</v>
      </c>
      <c r="L79" s="8"/>
    </row>
    <row r="80" spans="1:12" ht="15" thickBot="1" x14ac:dyDescent="0.35">
      <c r="A80" s="9" t="s">
        <v>170</v>
      </c>
      <c r="B80" s="10"/>
      <c r="C80" s="10"/>
      <c r="D80" s="10"/>
      <c r="E80" s="11"/>
      <c r="F80" s="6">
        <f>SUM(F2:F79)</f>
        <v>14006994.300000003</v>
      </c>
      <c r="G80" s="6">
        <f>SUM(G2:G79)</f>
        <v>109525</v>
      </c>
      <c r="H80" s="6">
        <f>SUM(H2:H79)</f>
        <v>3088365.7000000007</v>
      </c>
      <c r="I80" s="7">
        <f>SUM(I2:I79)</f>
        <v>27810393.239</v>
      </c>
      <c r="J80" s="7">
        <f>SUM(J2:J79)</f>
        <v>17204885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181</v>
      </c>
      <c r="F2" s="5">
        <f>J2*0.8</f>
        <v>650711.20000000007</v>
      </c>
      <c r="G2" s="5">
        <v>0</v>
      </c>
      <c r="H2" s="5">
        <f>J2*0.2</f>
        <v>162677.80000000002</v>
      </c>
      <c r="I2" s="5">
        <v>1318416.3929999999</v>
      </c>
      <c r="J2" s="5">
        <v>813389</v>
      </c>
      <c r="L2" s="8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181</v>
      </c>
      <c r="F3" s="5">
        <f t="shared" ref="F3:F21" si="0">J3*0.8</f>
        <v>106384.8</v>
      </c>
      <c r="G3" s="5">
        <v>0</v>
      </c>
      <c r="H3" s="5">
        <f t="shared" ref="H3:H21" si="1">J3*0.2</f>
        <v>26596.2</v>
      </c>
      <c r="I3" s="5">
        <v>217552.117</v>
      </c>
      <c r="J3" s="5">
        <v>132981</v>
      </c>
      <c r="L3" s="8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181</v>
      </c>
      <c r="F4" s="5">
        <f t="shared" si="0"/>
        <v>281485.60000000003</v>
      </c>
      <c r="G4" s="5">
        <v>0</v>
      </c>
      <c r="H4" s="5">
        <f t="shared" si="1"/>
        <v>70371.400000000009</v>
      </c>
      <c r="I4" s="5">
        <v>574069.78399999964</v>
      </c>
      <c r="J4" s="5">
        <v>351857</v>
      </c>
      <c r="L4" s="8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181</v>
      </c>
      <c r="F5" s="5">
        <f t="shared" si="0"/>
        <v>226404.80000000002</v>
      </c>
      <c r="G5" s="5">
        <v>0</v>
      </c>
      <c r="H5" s="5">
        <f t="shared" si="1"/>
        <v>56601.200000000004</v>
      </c>
      <c r="I5" s="5">
        <v>460813.93700000009</v>
      </c>
      <c r="J5" s="5">
        <v>283006</v>
      </c>
      <c r="L5" s="8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181</v>
      </c>
      <c r="F6" s="5">
        <f t="shared" si="0"/>
        <v>203966.40000000002</v>
      </c>
      <c r="G6" s="5">
        <v>0</v>
      </c>
      <c r="H6" s="5">
        <f t="shared" si="1"/>
        <v>50991.600000000006</v>
      </c>
      <c r="I6" s="5">
        <v>417624.57200000004</v>
      </c>
      <c r="J6" s="5">
        <v>254958</v>
      </c>
      <c r="L6" s="8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181</v>
      </c>
      <c r="F7" s="5">
        <f t="shared" si="0"/>
        <v>496529.60000000003</v>
      </c>
      <c r="G7" s="5">
        <v>0</v>
      </c>
      <c r="H7" s="5">
        <f t="shared" si="1"/>
        <v>124132.40000000001</v>
      </c>
      <c r="I7" s="5">
        <v>1000456.3380000006</v>
      </c>
      <c r="J7" s="5">
        <v>620662</v>
      </c>
      <c r="L7" s="8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181</v>
      </c>
      <c r="F8" s="5">
        <f t="shared" si="0"/>
        <v>158780</v>
      </c>
      <c r="G8" s="5">
        <v>0</v>
      </c>
      <c r="H8" s="5">
        <f t="shared" si="1"/>
        <v>39695</v>
      </c>
      <c r="I8" s="5">
        <v>323971.94000000006</v>
      </c>
      <c r="J8" s="5">
        <v>198475</v>
      </c>
      <c r="L8" s="8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181</v>
      </c>
      <c r="F9" s="5">
        <f t="shared" si="0"/>
        <v>108080.8</v>
      </c>
      <c r="G9" s="5">
        <v>0</v>
      </c>
      <c r="H9" s="5">
        <f t="shared" si="1"/>
        <v>27020.2</v>
      </c>
      <c r="I9" s="5">
        <v>218814.01100000003</v>
      </c>
      <c r="J9" s="5">
        <v>135101</v>
      </c>
      <c r="L9" s="8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181</v>
      </c>
      <c r="F10" s="5">
        <f t="shared" si="0"/>
        <v>202994.40000000002</v>
      </c>
      <c r="G10" s="5">
        <v>0</v>
      </c>
      <c r="H10" s="5">
        <f t="shared" si="1"/>
        <v>50748.600000000006</v>
      </c>
      <c r="I10" s="5">
        <v>412595.59600000002</v>
      </c>
      <c r="J10" s="5">
        <v>253743</v>
      </c>
      <c r="L10" s="8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181</v>
      </c>
      <c r="F11" s="5">
        <f t="shared" si="0"/>
        <v>186602.40000000002</v>
      </c>
      <c r="G11" s="5">
        <v>0</v>
      </c>
      <c r="H11" s="5">
        <f t="shared" si="1"/>
        <v>46650.600000000006</v>
      </c>
      <c r="I11" s="5">
        <v>378663.24700000003</v>
      </c>
      <c r="J11" s="5">
        <v>233253</v>
      </c>
      <c r="L11" s="8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181</v>
      </c>
      <c r="F12" s="5">
        <f t="shared" si="0"/>
        <v>407406.4</v>
      </c>
      <c r="G12" s="5">
        <v>0</v>
      </c>
      <c r="H12" s="5">
        <f t="shared" si="1"/>
        <v>101851.6</v>
      </c>
      <c r="I12" s="5">
        <v>818172.41899999988</v>
      </c>
      <c r="J12" s="5">
        <v>509258</v>
      </c>
      <c r="L12" s="8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181</v>
      </c>
      <c r="F13" s="5">
        <f t="shared" si="0"/>
        <v>319542.40000000002</v>
      </c>
      <c r="G13" s="5">
        <v>0</v>
      </c>
      <c r="H13" s="5">
        <f t="shared" si="1"/>
        <v>79885.600000000006</v>
      </c>
      <c r="I13" s="5">
        <v>641632.40599999973</v>
      </c>
      <c r="J13" s="5">
        <v>399428</v>
      </c>
      <c r="L13" s="8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181</v>
      </c>
      <c r="F14" s="5">
        <f t="shared" si="0"/>
        <v>651539.20000000007</v>
      </c>
      <c r="G14" s="5">
        <v>0</v>
      </c>
      <c r="H14" s="5">
        <f t="shared" si="1"/>
        <v>162884.80000000002</v>
      </c>
      <c r="I14" s="5">
        <v>1307518.3550000009</v>
      </c>
      <c r="J14" s="5">
        <v>814424</v>
      </c>
      <c r="L14" s="8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181</v>
      </c>
      <c r="F15" s="5">
        <f t="shared" si="0"/>
        <v>85688.8</v>
      </c>
      <c r="G15" s="5">
        <v>0</v>
      </c>
      <c r="H15" s="5">
        <f t="shared" si="1"/>
        <v>21422.2</v>
      </c>
      <c r="I15" s="5">
        <v>172207.84499999994</v>
      </c>
      <c r="J15" s="5">
        <v>107111</v>
      </c>
      <c r="L15" s="8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181</v>
      </c>
      <c r="F16" s="5">
        <f t="shared" si="0"/>
        <v>131219.20000000001</v>
      </c>
      <c r="G16" s="5">
        <v>0</v>
      </c>
      <c r="H16" s="5">
        <f t="shared" si="1"/>
        <v>32804.800000000003</v>
      </c>
      <c r="I16" s="5">
        <v>266634.41400000011</v>
      </c>
      <c r="J16" s="5">
        <v>164024</v>
      </c>
      <c r="L16" s="8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181</v>
      </c>
      <c r="F17" s="5">
        <f t="shared" si="0"/>
        <v>493073.60000000003</v>
      </c>
      <c r="G17" s="5">
        <v>0</v>
      </c>
      <c r="H17" s="5">
        <f t="shared" si="1"/>
        <v>123268.40000000001</v>
      </c>
      <c r="I17" s="5">
        <v>992072.87000000069</v>
      </c>
      <c r="J17" s="5">
        <v>616342</v>
      </c>
      <c r="L17" s="8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181</v>
      </c>
      <c r="F18" s="5">
        <f t="shared" si="0"/>
        <v>190766.40000000002</v>
      </c>
      <c r="G18" s="5">
        <v>0</v>
      </c>
      <c r="H18" s="5">
        <f t="shared" si="1"/>
        <v>47691.600000000006</v>
      </c>
      <c r="I18" s="5">
        <v>386783.30199999973</v>
      </c>
      <c r="J18" s="5">
        <v>238458</v>
      </c>
      <c r="L18" s="8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181</v>
      </c>
      <c r="F19" s="5">
        <f t="shared" si="0"/>
        <v>277272</v>
      </c>
      <c r="G19" s="5">
        <v>0</v>
      </c>
      <c r="H19" s="5">
        <f t="shared" si="1"/>
        <v>69318</v>
      </c>
      <c r="I19" s="5">
        <v>560820.70499999996</v>
      </c>
      <c r="J19" s="5">
        <v>346590</v>
      </c>
      <c r="L19" s="8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181</v>
      </c>
      <c r="F20" s="5">
        <f t="shared" si="0"/>
        <v>122578.40000000001</v>
      </c>
      <c r="G20" s="5">
        <v>0</v>
      </c>
      <c r="H20" s="5">
        <f t="shared" si="1"/>
        <v>30644.600000000002</v>
      </c>
      <c r="I20" s="5">
        <v>249157.96400000015</v>
      </c>
      <c r="J20" s="5">
        <v>153223</v>
      </c>
      <c r="L20" s="8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181</v>
      </c>
      <c r="F21" s="5">
        <f t="shared" si="0"/>
        <v>137733.6</v>
      </c>
      <c r="G21" s="5">
        <v>0</v>
      </c>
      <c r="H21" s="5">
        <f t="shared" si="1"/>
        <v>34433.4</v>
      </c>
      <c r="I21" s="5">
        <v>276055.28299999994</v>
      </c>
      <c r="J21" s="5">
        <v>172167</v>
      </c>
      <c r="L21" s="8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181</v>
      </c>
      <c r="F22" s="5">
        <f>J22*0.8</f>
        <v>92631.200000000012</v>
      </c>
      <c r="G22" s="5">
        <f>J22*0.2</f>
        <v>23157.800000000003</v>
      </c>
      <c r="H22" s="5">
        <v>0</v>
      </c>
      <c r="I22" s="5">
        <v>185669.82400000005</v>
      </c>
      <c r="J22" s="5">
        <v>115789</v>
      </c>
      <c r="L22" s="8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181</v>
      </c>
      <c r="F23" s="5">
        <f t="shared" ref="F23:F39" si="2">J23*0.8</f>
        <v>333248.80000000005</v>
      </c>
      <c r="G23" s="5">
        <v>0</v>
      </c>
      <c r="H23" s="5">
        <f t="shared" ref="H23:H39" si="3">J23*0.2</f>
        <v>83312.200000000012</v>
      </c>
      <c r="I23" s="5">
        <v>666422.98199999961</v>
      </c>
      <c r="J23" s="5">
        <v>416561</v>
      </c>
      <c r="L23" s="8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181</v>
      </c>
      <c r="F24" s="5">
        <f t="shared" si="2"/>
        <v>205469.6</v>
      </c>
      <c r="G24" s="5">
        <v>0</v>
      </c>
      <c r="H24" s="5">
        <f t="shared" si="3"/>
        <v>51367.4</v>
      </c>
      <c r="I24" s="5">
        <v>415405.61200000008</v>
      </c>
      <c r="J24" s="5">
        <v>256837</v>
      </c>
      <c r="L24" s="8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181</v>
      </c>
      <c r="F25" s="5">
        <f t="shared" si="2"/>
        <v>184004</v>
      </c>
      <c r="G25" s="5">
        <v>0</v>
      </c>
      <c r="H25" s="5">
        <f t="shared" si="3"/>
        <v>46001</v>
      </c>
      <c r="I25" s="5">
        <v>369912.06099999993</v>
      </c>
      <c r="J25" s="5">
        <v>230005</v>
      </c>
      <c r="L25" s="8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181</v>
      </c>
      <c r="F26" s="5">
        <f t="shared" si="2"/>
        <v>570639.20000000007</v>
      </c>
      <c r="G26" s="5">
        <v>0</v>
      </c>
      <c r="H26" s="5">
        <f t="shared" si="3"/>
        <v>142659.80000000002</v>
      </c>
      <c r="I26" s="5">
        <v>1147060.8600000001</v>
      </c>
      <c r="J26" s="5">
        <v>713299</v>
      </c>
      <c r="L26" s="8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181</v>
      </c>
      <c r="F27" s="5">
        <f t="shared" si="2"/>
        <v>192396</v>
      </c>
      <c r="G27" s="5">
        <v>0</v>
      </c>
      <c r="H27" s="5">
        <f t="shared" si="3"/>
        <v>48099</v>
      </c>
      <c r="I27" s="5">
        <v>390513.38100000011</v>
      </c>
      <c r="J27" s="5">
        <v>240495</v>
      </c>
      <c r="L27" s="8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181</v>
      </c>
      <c r="F28" s="5">
        <f t="shared" si="2"/>
        <v>396544.80000000005</v>
      </c>
      <c r="G28" s="5">
        <v>0</v>
      </c>
      <c r="H28" s="5">
        <f t="shared" si="3"/>
        <v>99136.200000000012</v>
      </c>
      <c r="I28" s="5">
        <v>803115.72600000014</v>
      </c>
      <c r="J28" s="5">
        <v>495681</v>
      </c>
      <c r="L28" s="8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181</v>
      </c>
      <c r="F29" s="5">
        <f t="shared" si="2"/>
        <v>252605.6</v>
      </c>
      <c r="G29" s="5">
        <v>0</v>
      </c>
      <c r="H29" s="5">
        <f t="shared" si="3"/>
        <v>63151.4</v>
      </c>
      <c r="I29" s="5">
        <v>512001.20100000029</v>
      </c>
      <c r="J29" s="5">
        <v>315757</v>
      </c>
      <c r="L29" s="8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181</v>
      </c>
      <c r="F30" s="5">
        <f t="shared" si="2"/>
        <v>1024406.4</v>
      </c>
      <c r="G30" s="5">
        <v>0</v>
      </c>
      <c r="H30" s="5">
        <f t="shared" si="3"/>
        <v>256101.6</v>
      </c>
      <c r="I30" s="5">
        <v>2049992.6650000003</v>
      </c>
      <c r="J30" s="5">
        <v>1280508</v>
      </c>
      <c r="L30" s="8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181</v>
      </c>
      <c r="F31" s="5">
        <f t="shared" si="2"/>
        <v>265345.60000000003</v>
      </c>
      <c r="G31" s="5">
        <v>0</v>
      </c>
      <c r="H31" s="5">
        <f t="shared" si="3"/>
        <v>66336.400000000009</v>
      </c>
      <c r="I31" s="5">
        <v>532489.86199999996</v>
      </c>
      <c r="J31" s="5">
        <v>331682</v>
      </c>
      <c r="L31" s="8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181</v>
      </c>
      <c r="F32" s="5">
        <f t="shared" si="2"/>
        <v>81743.200000000012</v>
      </c>
      <c r="G32" s="5">
        <v>0</v>
      </c>
      <c r="H32" s="5">
        <f t="shared" si="3"/>
        <v>20435.800000000003</v>
      </c>
      <c r="I32" s="5">
        <v>166163.25399999999</v>
      </c>
      <c r="J32" s="5">
        <v>102179</v>
      </c>
      <c r="L32" s="8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181</v>
      </c>
      <c r="F33" s="5">
        <f t="shared" si="2"/>
        <v>86671.200000000012</v>
      </c>
      <c r="G33" s="5">
        <v>0</v>
      </c>
      <c r="H33" s="5">
        <f t="shared" si="3"/>
        <v>21667.800000000003</v>
      </c>
      <c r="I33" s="5">
        <v>177126.80299999996</v>
      </c>
      <c r="J33" s="5">
        <v>108339</v>
      </c>
      <c r="L33" s="8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181</v>
      </c>
      <c r="F34" s="5">
        <f t="shared" si="2"/>
        <v>112496.8</v>
      </c>
      <c r="G34" s="5">
        <v>0</v>
      </c>
      <c r="H34" s="5">
        <f t="shared" si="3"/>
        <v>28124.2</v>
      </c>
      <c r="I34" s="5">
        <v>229567.63299999997</v>
      </c>
      <c r="J34" s="5">
        <v>140621</v>
      </c>
      <c r="L34" s="8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181</v>
      </c>
      <c r="F35" s="5">
        <f t="shared" si="2"/>
        <v>67728.800000000003</v>
      </c>
      <c r="G35" s="5">
        <v>0</v>
      </c>
      <c r="H35" s="5">
        <f t="shared" si="3"/>
        <v>16932.2</v>
      </c>
      <c r="I35" s="5">
        <v>137687.35400000002</v>
      </c>
      <c r="J35" s="5">
        <v>84661</v>
      </c>
      <c r="L35" s="8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181</v>
      </c>
      <c r="F36" s="5">
        <f t="shared" si="2"/>
        <v>1429208.8</v>
      </c>
      <c r="G36" s="5">
        <v>0</v>
      </c>
      <c r="H36" s="5">
        <f t="shared" si="3"/>
        <v>357302.2</v>
      </c>
      <c r="I36" s="5">
        <v>2858289.5750000044</v>
      </c>
      <c r="J36" s="5">
        <v>1786511</v>
      </c>
      <c r="L36" s="8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181</v>
      </c>
      <c r="F37" s="5">
        <f t="shared" si="2"/>
        <v>114788.8</v>
      </c>
      <c r="G37" s="5">
        <v>0</v>
      </c>
      <c r="H37" s="5">
        <f t="shared" si="3"/>
        <v>28697.200000000001</v>
      </c>
      <c r="I37" s="5">
        <v>229969.50799999977</v>
      </c>
      <c r="J37" s="5">
        <v>143486</v>
      </c>
      <c r="L37" s="8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181</v>
      </c>
      <c r="F38" s="5">
        <f t="shared" si="2"/>
        <v>157973.6</v>
      </c>
      <c r="G38" s="5">
        <v>0</v>
      </c>
      <c r="H38" s="5">
        <f t="shared" si="3"/>
        <v>39493.4</v>
      </c>
      <c r="I38" s="5">
        <v>319943.99200000014</v>
      </c>
      <c r="J38" s="5">
        <v>197467</v>
      </c>
      <c r="L38" s="8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181</v>
      </c>
      <c r="F39" s="5">
        <f t="shared" si="2"/>
        <v>845440.8</v>
      </c>
      <c r="G39" s="5">
        <v>0</v>
      </c>
      <c r="H39" s="5">
        <f t="shared" si="3"/>
        <v>211360.2</v>
      </c>
      <c r="I39" s="5">
        <v>1690899.9199999983</v>
      </c>
      <c r="J39" s="5">
        <v>1056801</v>
      </c>
      <c r="L39" s="8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181</v>
      </c>
      <c r="F40" s="5">
        <f>J40*0.8</f>
        <v>406230.4</v>
      </c>
      <c r="G40" s="5">
        <f>J40*0.2</f>
        <v>101557.6</v>
      </c>
      <c r="H40" s="5">
        <v>0</v>
      </c>
      <c r="I40" s="5">
        <v>811687.9109999995</v>
      </c>
      <c r="J40" s="5">
        <v>507788</v>
      </c>
      <c r="L40" s="8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181</v>
      </c>
      <c r="F41" s="5">
        <f>J41*0.9</f>
        <v>52577.1</v>
      </c>
      <c r="G41" s="5">
        <v>0</v>
      </c>
      <c r="H41" s="5">
        <f>J41*0.1</f>
        <v>5841.9000000000005</v>
      </c>
      <c r="I41" s="5">
        <v>93384.440000000017</v>
      </c>
      <c r="J41" s="5">
        <v>58419</v>
      </c>
      <c r="L41" s="8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181</v>
      </c>
      <c r="F42" s="5">
        <f t="shared" ref="F42:F44" si="4">J42*0.9</f>
        <v>74067.3</v>
      </c>
      <c r="G42" s="5">
        <v>0</v>
      </c>
      <c r="H42" s="5">
        <f t="shared" ref="H42:H44" si="5">J42*0.1</f>
        <v>8229.7000000000007</v>
      </c>
      <c r="I42" s="5">
        <v>132185.99</v>
      </c>
      <c r="J42" s="5">
        <v>82297</v>
      </c>
      <c r="L42" s="8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181</v>
      </c>
      <c r="F43" s="5">
        <f t="shared" si="4"/>
        <v>26237.7</v>
      </c>
      <c r="G43" s="5">
        <v>0</v>
      </c>
      <c r="H43" s="5">
        <f t="shared" si="5"/>
        <v>2915.3</v>
      </c>
      <c r="I43" s="5">
        <v>46602.253999999979</v>
      </c>
      <c r="J43" s="5">
        <v>29153</v>
      </c>
      <c r="L43" s="8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181</v>
      </c>
      <c r="F44" s="5">
        <f t="shared" si="4"/>
        <v>419758.2</v>
      </c>
      <c r="G44" s="5">
        <v>0</v>
      </c>
      <c r="H44" s="5">
        <f t="shared" si="5"/>
        <v>46639.8</v>
      </c>
      <c r="I44" s="5">
        <v>747713.83000000007</v>
      </c>
      <c r="J44" s="5">
        <v>466398</v>
      </c>
      <c r="L44" s="8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181</v>
      </c>
      <c r="F45" s="5">
        <f>J45*0.8</f>
        <v>960019.20000000007</v>
      </c>
      <c r="G45" s="5">
        <v>0</v>
      </c>
      <c r="H45" s="5">
        <f>J45*0.2</f>
        <v>240004.80000000002</v>
      </c>
      <c r="I45" s="5">
        <v>1976854.3279999993</v>
      </c>
      <c r="J45" s="5">
        <v>1200024</v>
      </c>
      <c r="L45" s="8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181</v>
      </c>
      <c r="F46" s="5">
        <f t="shared" ref="F46:F78" si="6">J46*0.9</f>
        <v>42704.1</v>
      </c>
      <c r="G46" s="5">
        <v>0</v>
      </c>
      <c r="H46" s="5">
        <f t="shared" ref="H46:H78" si="7">J46*0.1</f>
        <v>4744.9000000000005</v>
      </c>
      <c r="I46" s="5">
        <v>75840.39499999999</v>
      </c>
      <c r="J46" s="5">
        <v>47449</v>
      </c>
      <c r="L46" s="8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181</v>
      </c>
      <c r="F47" s="5">
        <f t="shared" si="6"/>
        <v>21746.7</v>
      </c>
      <c r="G47" s="5">
        <v>0</v>
      </c>
      <c r="H47" s="5">
        <f t="shared" si="7"/>
        <v>2416.3000000000002</v>
      </c>
      <c r="I47" s="5">
        <v>38622.644</v>
      </c>
      <c r="J47" s="5">
        <v>24163</v>
      </c>
      <c r="L47" s="8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181</v>
      </c>
      <c r="F48" s="5">
        <f t="shared" si="6"/>
        <v>8605.8000000000011</v>
      </c>
      <c r="G48" s="5">
        <v>0</v>
      </c>
      <c r="H48" s="5">
        <f t="shared" si="7"/>
        <v>956.2</v>
      </c>
      <c r="I48" s="5">
        <v>15290.061</v>
      </c>
      <c r="J48" s="5">
        <v>9562</v>
      </c>
      <c r="L48" s="8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181</v>
      </c>
      <c r="F49" s="5">
        <f t="shared" si="6"/>
        <v>70595.100000000006</v>
      </c>
      <c r="G49" s="5">
        <v>0</v>
      </c>
      <c r="H49" s="5">
        <f t="shared" si="7"/>
        <v>7843.9000000000005</v>
      </c>
      <c r="I49" s="5">
        <v>125378.04400000001</v>
      </c>
      <c r="J49" s="5">
        <v>78439</v>
      </c>
      <c r="L49" s="8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181</v>
      </c>
      <c r="F50" s="5">
        <f t="shared" si="6"/>
        <v>121785.3</v>
      </c>
      <c r="G50" s="5">
        <v>0</v>
      </c>
      <c r="H50" s="5">
        <f t="shared" si="7"/>
        <v>13531.7</v>
      </c>
      <c r="I50" s="5">
        <v>216714.11599999992</v>
      </c>
      <c r="J50" s="5">
        <v>135317</v>
      </c>
      <c r="L50" s="8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181</v>
      </c>
      <c r="F51" s="5">
        <f t="shared" si="6"/>
        <v>39127.5</v>
      </c>
      <c r="G51" s="5">
        <v>0</v>
      </c>
      <c r="H51" s="5">
        <f t="shared" si="7"/>
        <v>4347.5</v>
      </c>
      <c r="I51" s="5">
        <v>69492.726000000024</v>
      </c>
      <c r="J51" s="5">
        <v>43475</v>
      </c>
      <c r="L51" s="8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181</v>
      </c>
      <c r="F52" s="5">
        <f t="shared" si="6"/>
        <v>51252.3</v>
      </c>
      <c r="G52" s="5">
        <v>0</v>
      </c>
      <c r="H52" s="5">
        <f t="shared" si="7"/>
        <v>5694.7000000000007</v>
      </c>
      <c r="I52" s="5">
        <v>91017.007000000027</v>
      </c>
      <c r="J52" s="5">
        <v>56947</v>
      </c>
      <c r="L52" s="8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181</v>
      </c>
      <c r="F53" s="5">
        <f t="shared" si="6"/>
        <v>11495.7</v>
      </c>
      <c r="G53" s="5">
        <v>0</v>
      </c>
      <c r="H53" s="5">
        <f t="shared" si="7"/>
        <v>1277.3000000000002</v>
      </c>
      <c r="I53" s="5">
        <v>20418.175000000003</v>
      </c>
      <c r="J53" s="5">
        <v>12773</v>
      </c>
      <c r="L53" s="8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181</v>
      </c>
      <c r="F54" s="5">
        <f t="shared" si="6"/>
        <v>118708.2</v>
      </c>
      <c r="G54" s="5">
        <v>0</v>
      </c>
      <c r="H54" s="5">
        <f t="shared" si="7"/>
        <v>13189.800000000001</v>
      </c>
      <c r="I54" s="5">
        <v>211331.98800000007</v>
      </c>
      <c r="J54" s="5">
        <v>131898</v>
      </c>
      <c r="L54" s="8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181</v>
      </c>
      <c r="F55" s="5">
        <f t="shared" si="6"/>
        <v>63810</v>
      </c>
      <c r="G55" s="5">
        <v>0</v>
      </c>
      <c r="H55" s="5">
        <f t="shared" si="7"/>
        <v>7090</v>
      </c>
      <c r="I55" s="5">
        <v>113324.54299999998</v>
      </c>
      <c r="J55" s="5">
        <v>70900</v>
      </c>
      <c r="L55" s="8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181</v>
      </c>
      <c r="F56" s="5">
        <f t="shared" si="6"/>
        <v>64469.700000000004</v>
      </c>
      <c r="G56" s="5">
        <v>0</v>
      </c>
      <c r="H56" s="5">
        <f t="shared" si="7"/>
        <v>7163.3</v>
      </c>
      <c r="I56" s="5">
        <v>114818.03199999998</v>
      </c>
      <c r="J56" s="5">
        <v>71633</v>
      </c>
      <c r="L56" s="8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181</v>
      </c>
      <c r="F57" s="5">
        <f t="shared" si="6"/>
        <v>15616.800000000001</v>
      </c>
      <c r="G57" s="5">
        <v>0</v>
      </c>
      <c r="H57" s="5">
        <f t="shared" si="7"/>
        <v>1735.2</v>
      </c>
      <c r="I57" s="5">
        <v>27736.152999999998</v>
      </c>
      <c r="J57" s="5">
        <v>17352</v>
      </c>
      <c r="L57" s="8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181</v>
      </c>
      <c r="F58" s="5">
        <f t="shared" si="6"/>
        <v>150462</v>
      </c>
      <c r="G58" s="5">
        <v>0</v>
      </c>
      <c r="H58" s="5">
        <f t="shared" si="7"/>
        <v>16718</v>
      </c>
      <c r="I58" s="5">
        <v>268097.39700000006</v>
      </c>
      <c r="J58" s="5">
        <v>167180</v>
      </c>
      <c r="L58" s="8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181</v>
      </c>
      <c r="F59" s="5">
        <f t="shared" si="6"/>
        <v>89409.600000000006</v>
      </c>
      <c r="G59" s="5">
        <v>0</v>
      </c>
      <c r="H59" s="5">
        <f t="shared" si="7"/>
        <v>9934.4000000000015</v>
      </c>
      <c r="I59" s="5">
        <v>159226.99900000004</v>
      </c>
      <c r="J59" s="5">
        <v>99344</v>
      </c>
      <c r="L59" s="8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181</v>
      </c>
      <c r="F60" s="5">
        <f t="shared" si="6"/>
        <v>29093.4</v>
      </c>
      <c r="G60" s="5">
        <v>0</v>
      </c>
      <c r="H60" s="5">
        <f t="shared" si="7"/>
        <v>3232.6000000000004</v>
      </c>
      <c r="I60" s="5">
        <v>52100.342000000004</v>
      </c>
      <c r="J60" s="5">
        <v>32326</v>
      </c>
      <c r="L60" s="8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181</v>
      </c>
      <c r="F61" s="5">
        <f t="shared" si="6"/>
        <v>10801.800000000001</v>
      </c>
      <c r="G61" s="5">
        <v>0</v>
      </c>
      <c r="H61" s="5">
        <f t="shared" si="7"/>
        <v>1200.2</v>
      </c>
      <c r="I61" s="5">
        <v>19185.204999999998</v>
      </c>
      <c r="J61" s="5">
        <v>12002</v>
      </c>
      <c r="L61" s="8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181</v>
      </c>
      <c r="F62" s="5">
        <f t="shared" si="6"/>
        <v>26510.400000000001</v>
      </c>
      <c r="G62" s="5">
        <v>0</v>
      </c>
      <c r="H62" s="5">
        <f t="shared" si="7"/>
        <v>2945.6000000000004</v>
      </c>
      <c r="I62" s="5">
        <v>47080.413</v>
      </c>
      <c r="J62" s="5">
        <v>29456</v>
      </c>
      <c r="L62" s="8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181</v>
      </c>
      <c r="F63" s="5">
        <f t="shared" si="6"/>
        <v>11936.7</v>
      </c>
      <c r="G63" s="5">
        <v>0</v>
      </c>
      <c r="H63" s="5">
        <f t="shared" si="7"/>
        <v>1326.3000000000002</v>
      </c>
      <c r="I63" s="5">
        <v>21200.672999999999</v>
      </c>
      <c r="J63" s="5">
        <v>13263</v>
      </c>
      <c r="L63" s="8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181</v>
      </c>
      <c r="F64" s="5">
        <f t="shared" si="6"/>
        <v>50774.400000000001</v>
      </c>
      <c r="G64" s="5">
        <v>0</v>
      </c>
      <c r="H64" s="5">
        <f t="shared" si="7"/>
        <v>5641.6</v>
      </c>
      <c r="I64" s="5">
        <v>90175.686000000002</v>
      </c>
      <c r="J64" s="5">
        <v>56416</v>
      </c>
      <c r="L64" s="8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181</v>
      </c>
      <c r="F65" s="5">
        <f t="shared" si="6"/>
        <v>46625.4</v>
      </c>
      <c r="G65" s="5">
        <v>0</v>
      </c>
      <c r="H65" s="5">
        <f t="shared" si="7"/>
        <v>5180.6000000000004</v>
      </c>
      <c r="I65" s="5">
        <v>82810.751999999993</v>
      </c>
      <c r="J65" s="5">
        <v>51806</v>
      </c>
      <c r="L65" s="8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181</v>
      </c>
      <c r="F66" s="5">
        <f t="shared" si="6"/>
        <v>53638.200000000004</v>
      </c>
      <c r="G66" s="5">
        <v>0</v>
      </c>
      <c r="H66" s="5">
        <f t="shared" si="7"/>
        <v>5959.8</v>
      </c>
      <c r="I66" s="5">
        <v>95265.231000000029</v>
      </c>
      <c r="J66" s="5">
        <v>59598</v>
      </c>
      <c r="L66" s="8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181</v>
      </c>
      <c r="F67" s="5">
        <f t="shared" si="6"/>
        <v>93535.2</v>
      </c>
      <c r="G67" s="5">
        <v>0</v>
      </c>
      <c r="H67" s="5">
        <f t="shared" si="7"/>
        <v>10392.800000000001</v>
      </c>
      <c r="I67" s="5">
        <v>166109.26100000009</v>
      </c>
      <c r="J67" s="5">
        <v>103928</v>
      </c>
      <c r="L67" s="8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181</v>
      </c>
      <c r="F68" s="5">
        <f t="shared" si="6"/>
        <v>65217.599999999999</v>
      </c>
      <c r="G68" s="5">
        <v>0</v>
      </c>
      <c r="H68" s="5">
        <f t="shared" si="7"/>
        <v>7246.4000000000005</v>
      </c>
      <c r="I68" s="5">
        <v>115823.48400000004</v>
      </c>
      <c r="J68" s="5">
        <v>72464</v>
      </c>
      <c r="L68" s="8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181</v>
      </c>
      <c r="F69" s="5">
        <f t="shared" si="6"/>
        <v>34831.800000000003</v>
      </c>
      <c r="G69" s="5">
        <v>0</v>
      </c>
      <c r="H69" s="5">
        <f t="shared" si="7"/>
        <v>3870.2000000000003</v>
      </c>
      <c r="I69" s="5">
        <v>61871.388999999996</v>
      </c>
      <c r="J69" s="5">
        <v>38702</v>
      </c>
      <c r="L69" s="8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181</v>
      </c>
      <c r="F70" s="5">
        <f t="shared" si="6"/>
        <v>27216.9</v>
      </c>
      <c r="G70" s="5">
        <v>0</v>
      </c>
      <c r="H70" s="5">
        <f t="shared" si="7"/>
        <v>3024.1000000000004</v>
      </c>
      <c r="I70" s="5">
        <v>48337.954999999994</v>
      </c>
      <c r="J70" s="5">
        <v>30241</v>
      </c>
      <c r="L70" s="8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181</v>
      </c>
      <c r="F71" s="5">
        <f t="shared" si="6"/>
        <v>33589.800000000003</v>
      </c>
      <c r="G71" s="5">
        <v>0</v>
      </c>
      <c r="H71" s="5">
        <f t="shared" si="7"/>
        <v>3732.2000000000003</v>
      </c>
      <c r="I71" s="5">
        <v>59656.66599999999</v>
      </c>
      <c r="J71" s="5">
        <v>37322</v>
      </c>
      <c r="L71" s="8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181</v>
      </c>
      <c r="F72" s="5">
        <f t="shared" si="6"/>
        <v>49169.700000000004</v>
      </c>
      <c r="G72" s="5">
        <v>0</v>
      </c>
      <c r="H72" s="5">
        <f t="shared" si="7"/>
        <v>5463.3</v>
      </c>
      <c r="I72" s="5">
        <v>87329.672999999995</v>
      </c>
      <c r="J72" s="5">
        <v>54633</v>
      </c>
      <c r="L72" s="8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181</v>
      </c>
      <c r="F73" s="5">
        <f t="shared" si="6"/>
        <v>43734.6</v>
      </c>
      <c r="G73" s="5">
        <v>0</v>
      </c>
      <c r="H73" s="5">
        <f t="shared" si="7"/>
        <v>4859.4000000000005</v>
      </c>
      <c r="I73" s="5">
        <v>77676.724999999991</v>
      </c>
      <c r="J73" s="5">
        <v>48594</v>
      </c>
      <c r="L73" s="8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181</v>
      </c>
      <c r="F74" s="5">
        <f t="shared" si="6"/>
        <v>27256.5</v>
      </c>
      <c r="G74" s="5">
        <v>0</v>
      </c>
      <c r="H74" s="5">
        <f t="shared" si="7"/>
        <v>3028.5</v>
      </c>
      <c r="I74" s="5">
        <v>48408.708999999988</v>
      </c>
      <c r="J74" s="5">
        <v>30285</v>
      </c>
      <c r="L74" s="8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181</v>
      </c>
      <c r="F75" s="5">
        <f t="shared" si="6"/>
        <v>15980.4</v>
      </c>
      <c r="G75" s="5">
        <v>0</v>
      </c>
      <c r="H75" s="5">
        <f t="shared" si="7"/>
        <v>1775.6000000000001</v>
      </c>
      <c r="I75" s="5">
        <v>28383.374000000003</v>
      </c>
      <c r="J75" s="5">
        <v>17756</v>
      </c>
      <c r="L75" s="8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181</v>
      </c>
      <c r="F76" s="5">
        <f t="shared" si="6"/>
        <v>38222.1</v>
      </c>
      <c r="G76" s="5">
        <v>0</v>
      </c>
      <c r="H76" s="5">
        <f t="shared" si="7"/>
        <v>4246.9000000000005</v>
      </c>
      <c r="I76" s="5">
        <v>67884.638999999996</v>
      </c>
      <c r="J76" s="5">
        <v>42469</v>
      </c>
      <c r="L76" s="8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181</v>
      </c>
      <c r="F77" s="5">
        <f t="shared" si="6"/>
        <v>13811.4</v>
      </c>
      <c r="G77" s="5">
        <v>0</v>
      </c>
      <c r="H77" s="5">
        <f t="shared" si="7"/>
        <v>1534.6000000000001</v>
      </c>
      <c r="I77" s="5">
        <v>24531.250999999997</v>
      </c>
      <c r="J77" s="5">
        <v>15346</v>
      </c>
      <c r="L77" s="8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181</v>
      </c>
      <c r="F78" s="5">
        <f t="shared" si="6"/>
        <v>327207.60000000003</v>
      </c>
      <c r="G78" s="5">
        <v>0</v>
      </c>
      <c r="H78" s="5">
        <f t="shared" si="7"/>
        <v>36356.400000000001</v>
      </c>
      <c r="I78" s="5">
        <v>581129.7140000005</v>
      </c>
      <c r="J78" s="5">
        <v>363564</v>
      </c>
      <c r="L78" s="8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181</v>
      </c>
      <c r="F79" s="5">
        <f>J79*0.8</f>
        <v>71412.800000000003</v>
      </c>
      <c r="G79" s="5">
        <v>0</v>
      </c>
      <c r="H79" s="5">
        <f>J79*0.2</f>
        <v>17853.2</v>
      </c>
      <c r="I79" s="5">
        <v>146835.95599999998</v>
      </c>
      <c r="J79" s="5">
        <v>89266</v>
      </c>
      <c r="L79" s="8"/>
    </row>
    <row r="80" spans="1:12" ht="15" thickBot="1" x14ac:dyDescent="0.35">
      <c r="A80" s="9" t="s">
        <v>170</v>
      </c>
      <c r="B80" s="10"/>
      <c r="C80" s="10"/>
      <c r="D80" s="10"/>
      <c r="E80" s="11"/>
      <c r="F80" s="6">
        <f>SUM(F2:F79)</f>
        <v>15731348.6</v>
      </c>
      <c r="G80" s="6">
        <f>SUM(G2:G79)</f>
        <v>124715.40000000001</v>
      </c>
      <c r="H80" s="6">
        <f>SUM(H2:H79)</f>
        <v>3469012.9999999995</v>
      </c>
      <c r="I80" s="7">
        <f>SUM(I2:I79)</f>
        <v>31153799.842000004</v>
      </c>
      <c r="J80" s="7">
        <f>SUM(J2:J79)</f>
        <v>19325077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182</v>
      </c>
      <c r="F2" s="5">
        <f>J2*0.8</f>
        <v>581419.20000000007</v>
      </c>
      <c r="G2" s="5">
        <v>0</v>
      </c>
      <c r="H2" s="5">
        <f>J2*0.2</f>
        <v>145354.80000000002</v>
      </c>
      <c r="I2" s="5">
        <v>1173100.5889999997</v>
      </c>
      <c r="J2" s="5">
        <v>726774</v>
      </c>
      <c r="L2" s="8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182</v>
      </c>
      <c r="F3" s="5">
        <f t="shared" ref="F3:F21" si="0">J3*0.8</f>
        <v>99330.400000000009</v>
      </c>
      <c r="G3" s="5">
        <v>0</v>
      </c>
      <c r="H3" s="5">
        <f t="shared" ref="H3:H21" si="1">J3*0.2</f>
        <v>24832.600000000002</v>
      </c>
      <c r="I3" s="5">
        <v>203036.32500000004</v>
      </c>
      <c r="J3" s="5">
        <v>124163</v>
      </c>
      <c r="L3" s="8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182</v>
      </c>
      <c r="F4" s="5">
        <f t="shared" si="0"/>
        <v>241772</v>
      </c>
      <c r="G4" s="5">
        <v>0</v>
      </c>
      <c r="H4" s="5">
        <f t="shared" si="1"/>
        <v>60443</v>
      </c>
      <c r="I4" s="5">
        <v>491407.652</v>
      </c>
      <c r="J4" s="5">
        <v>302215</v>
      </c>
      <c r="L4" s="8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182</v>
      </c>
      <c r="F5" s="5">
        <f t="shared" si="0"/>
        <v>206291.20000000001</v>
      </c>
      <c r="G5" s="5">
        <v>0</v>
      </c>
      <c r="H5" s="5">
        <f t="shared" si="1"/>
        <v>51572.800000000003</v>
      </c>
      <c r="I5" s="5">
        <v>420213.91000000021</v>
      </c>
      <c r="J5" s="5">
        <v>257864</v>
      </c>
      <c r="L5" s="8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182</v>
      </c>
      <c r="F6" s="5">
        <f t="shared" si="0"/>
        <v>176896.80000000002</v>
      </c>
      <c r="G6" s="5">
        <v>0</v>
      </c>
      <c r="H6" s="5">
        <f t="shared" si="1"/>
        <v>44224.200000000004</v>
      </c>
      <c r="I6" s="5">
        <v>359658.29700000008</v>
      </c>
      <c r="J6" s="5">
        <v>221121</v>
      </c>
      <c r="L6" s="8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182</v>
      </c>
      <c r="F7" s="5">
        <f t="shared" si="0"/>
        <v>470004</v>
      </c>
      <c r="G7" s="5">
        <v>0</v>
      </c>
      <c r="H7" s="5">
        <f t="shared" si="1"/>
        <v>117501</v>
      </c>
      <c r="I7" s="5">
        <v>944162.72300000046</v>
      </c>
      <c r="J7" s="5">
        <v>587505</v>
      </c>
      <c r="L7" s="8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182</v>
      </c>
      <c r="F8" s="5">
        <f t="shared" si="0"/>
        <v>145356</v>
      </c>
      <c r="G8" s="5">
        <v>0</v>
      </c>
      <c r="H8" s="5">
        <f t="shared" si="1"/>
        <v>36339</v>
      </c>
      <c r="I8" s="5">
        <v>296491.77700000018</v>
      </c>
      <c r="J8" s="5">
        <v>181695</v>
      </c>
      <c r="L8" s="8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182</v>
      </c>
      <c r="F9" s="5">
        <f t="shared" si="0"/>
        <v>110619.20000000001</v>
      </c>
      <c r="G9" s="5">
        <v>0</v>
      </c>
      <c r="H9" s="5">
        <f t="shared" si="1"/>
        <v>27654.800000000003</v>
      </c>
      <c r="I9" s="5">
        <v>223898.27700000003</v>
      </c>
      <c r="J9" s="5">
        <v>138274</v>
      </c>
      <c r="L9" s="8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182</v>
      </c>
      <c r="F10" s="5">
        <f t="shared" si="0"/>
        <v>198473.60000000001</v>
      </c>
      <c r="G10" s="5">
        <v>0</v>
      </c>
      <c r="H10" s="5">
        <f t="shared" si="1"/>
        <v>49618.400000000001</v>
      </c>
      <c r="I10" s="5">
        <v>402939.45699999988</v>
      </c>
      <c r="J10" s="5">
        <v>248092</v>
      </c>
      <c r="L10" s="8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182</v>
      </c>
      <c r="F11" s="5">
        <f t="shared" si="0"/>
        <v>176184</v>
      </c>
      <c r="G11" s="5">
        <v>0</v>
      </c>
      <c r="H11" s="5">
        <f t="shared" si="1"/>
        <v>44046</v>
      </c>
      <c r="I11" s="5">
        <v>356525.15</v>
      </c>
      <c r="J11" s="5">
        <v>220230</v>
      </c>
      <c r="L11" s="8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182</v>
      </c>
      <c r="F12" s="5">
        <f t="shared" si="0"/>
        <v>370706.4</v>
      </c>
      <c r="G12" s="5">
        <v>0</v>
      </c>
      <c r="H12" s="5">
        <f t="shared" si="1"/>
        <v>92676.6</v>
      </c>
      <c r="I12" s="5">
        <v>742625.69299999927</v>
      </c>
      <c r="J12" s="5">
        <v>463383</v>
      </c>
      <c r="L12" s="8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182</v>
      </c>
      <c r="F13" s="5">
        <f t="shared" si="0"/>
        <v>294750.40000000002</v>
      </c>
      <c r="G13" s="5">
        <v>0</v>
      </c>
      <c r="H13" s="5">
        <f t="shared" si="1"/>
        <v>73687.600000000006</v>
      </c>
      <c r="I13" s="5">
        <v>591035.37300000014</v>
      </c>
      <c r="J13" s="5">
        <v>368438</v>
      </c>
      <c r="L13" s="8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182</v>
      </c>
      <c r="F14" s="5">
        <f t="shared" si="0"/>
        <v>630886.40000000002</v>
      </c>
      <c r="G14" s="5">
        <v>0</v>
      </c>
      <c r="H14" s="5">
        <f t="shared" si="1"/>
        <v>157721.60000000001</v>
      </c>
      <c r="I14" s="5">
        <v>1263339.6789999995</v>
      </c>
      <c r="J14" s="5">
        <v>788608</v>
      </c>
      <c r="L14" s="8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182</v>
      </c>
      <c r="F15" s="5">
        <f t="shared" si="0"/>
        <v>95533.6</v>
      </c>
      <c r="G15" s="5">
        <v>0</v>
      </c>
      <c r="H15" s="5">
        <f t="shared" si="1"/>
        <v>23883.4</v>
      </c>
      <c r="I15" s="5">
        <v>191957.38900000002</v>
      </c>
      <c r="J15" s="5">
        <v>119417</v>
      </c>
      <c r="L15" s="8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182</v>
      </c>
      <c r="F16" s="5">
        <f t="shared" si="0"/>
        <v>129873.60000000001</v>
      </c>
      <c r="G16" s="5">
        <v>0</v>
      </c>
      <c r="H16" s="5">
        <f t="shared" si="1"/>
        <v>32468.400000000001</v>
      </c>
      <c r="I16" s="5">
        <v>263467.81499999994</v>
      </c>
      <c r="J16" s="5">
        <v>162342</v>
      </c>
      <c r="L16" s="8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182</v>
      </c>
      <c r="F17" s="5">
        <f t="shared" si="0"/>
        <v>479460</v>
      </c>
      <c r="G17" s="5">
        <v>0</v>
      </c>
      <c r="H17" s="5">
        <f t="shared" si="1"/>
        <v>119865</v>
      </c>
      <c r="I17" s="5">
        <v>962895.81400000025</v>
      </c>
      <c r="J17" s="5">
        <v>599325</v>
      </c>
      <c r="L17" s="8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182</v>
      </c>
      <c r="F18" s="5">
        <f t="shared" si="0"/>
        <v>184064.80000000002</v>
      </c>
      <c r="G18" s="5">
        <v>0</v>
      </c>
      <c r="H18" s="5">
        <f t="shared" si="1"/>
        <v>46016.200000000004</v>
      </c>
      <c r="I18" s="5">
        <v>371828.90299999982</v>
      </c>
      <c r="J18" s="5">
        <v>230081</v>
      </c>
      <c r="L18" s="8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182</v>
      </c>
      <c r="F19" s="5">
        <f t="shared" si="0"/>
        <v>285653.60000000003</v>
      </c>
      <c r="G19" s="5">
        <v>0</v>
      </c>
      <c r="H19" s="5">
        <f t="shared" si="1"/>
        <v>71413.400000000009</v>
      </c>
      <c r="I19" s="5">
        <v>577664.77600000019</v>
      </c>
      <c r="J19" s="5">
        <v>357067</v>
      </c>
      <c r="L19" s="8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182</v>
      </c>
      <c r="F20" s="5">
        <f t="shared" si="0"/>
        <v>129927.20000000001</v>
      </c>
      <c r="G20" s="5">
        <v>0</v>
      </c>
      <c r="H20" s="5">
        <f t="shared" si="1"/>
        <v>32481.800000000003</v>
      </c>
      <c r="I20" s="5">
        <v>264080.53099999996</v>
      </c>
      <c r="J20" s="5">
        <v>162409</v>
      </c>
      <c r="L20" s="8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182</v>
      </c>
      <c r="F21" s="5">
        <f t="shared" si="0"/>
        <v>138030.39999999999</v>
      </c>
      <c r="G21" s="5">
        <v>0</v>
      </c>
      <c r="H21" s="5">
        <f t="shared" si="1"/>
        <v>34507.599999999999</v>
      </c>
      <c r="I21" s="5">
        <v>276643.30199999997</v>
      </c>
      <c r="J21" s="5">
        <v>172538</v>
      </c>
      <c r="L21" s="8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182</v>
      </c>
      <c r="F22" s="5">
        <f>J22*0.8</f>
        <v>86404</v>
      </c>
      <c r="G22" s="5">
        <f>J22*0.2</f>
        <v>21601</v>
      </c>
      <c r="H22" s="5">
        <v>0</v>
      </c>
      <c r="I22" s="5">
        <v>172688.99800000002</v>
      </c>
      <c r="J22" s="5">
        <v>108005</v>
      </c>
      <c r="L22" s="8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182</v>
      </c>
      <c r="F23" s="5">
        <f t="shared" ref="F23:F39" si="2">J23*0.8</f>
        <v>353445.60000000003</v>
      </c>
      <c r="G23" s="5">
        <v>0</v>
      </c>
      <c r="H23" s="5">
        <f t="shared" ref="H23:H39" si="3">J23*0.2</f>
        <v>88361.400000000009</v>
      </c>
      <c r="I23" s="5">
        <v>706525.98299999989</v>
      </c>
      <c r="J23" s="5">
        <v>441807</v>
      </c>
      <c r="L23" s="8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182</v>
      </c>
      <c r="F24" s="5">
        <f t="shared" si="2"/>
        <v>209604</v>
      </c>
      <c r="G24" s="5">
        <v>0</v>
      </c>
      <c r="H24" s="5">
        <f t="shared" si="3"/>
        <v>52401</v>
      </c>
      <c r="I24" s="5">
        <v>423625.92200000002</v>
      </c>
      <c r="J24" s="5">
        <v>262005</v>
      </c>
      <c r="L24" s="8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182</v>
      </c>
      <c r="F25" s="5">
        <f t="shared" si="2"/>
        <v>189597.6</v>
      </c>
      <c r="G25" s="5">
        <v>0</v>
      </c>
      <c r="H25" s="5">
        <f t="shared" si="3"/>
        <v>47399.4</v>
      </c>
      <c r="I25" s="5">
        <v>381278.96899999975</v>
      </c>
      <c r="J25" s="5">
        <v>236997</v>
      </c>
      <c r="L25" s="8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182</v>
      </c>
      <c r="F26" s="5">
        <f t="shared" si="2"/>
        <v>600724</v>
      </c>
      <c r="G26" s="5">
        <v>0</v>
      </c>
      <c r="H26" s="5">
        <f t="shared" si="3"/>
        <v>150181</v>
      </c>
      <c r="I26" s="5">
        <v>1207696.4600000014</v>
      </c>
      <c r="J26" s="5">
        <v>750905</v>
      </c>
      <c r="L26" s="8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182</v>
      </c>
      <c r="F27" s="5">
        <f t="shared" si="2"/>
        <v>201699.20000000001</v>
      </c>
      <c r="G27" s="5">
        <v>0</v>
      </c>
      <c r="H27" s="5">
        <f t="shared" si="3"/>
        <v>50424.800000000003</v>
      </c>
      <c r="I27" s="5">
        <v>408743.17599999963</v>
      </c>
      <c r="J27" s="5">
        <v>252124</v>
      </c>
      <c r="L27" s="8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182</v>
      </c>
      <c r="F28" s="5">
        <f t="shared" si="2"/>
        <v>412017.60000000003</v>
      </c>
      <c r="G28" s="5">
        <v>0</v>
      </c>
      <c r="H28" s="5">
        <f t="shared" si="3"/>
        <v>103004.40000000001</v>
      </c>
      <c r="I28" s="5">
        <v>834029.63900000055</v>
      </c>
      <c r="J28" s="5">
        <v>515022</v>
      </c>
      <c r="L28" s="8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182</v>
      </c>
      <c r="F29" s="5">
        <f t="shared" si="2"/>
        <v>289319.2</v>
      </c>
      <c r="G29" s="5">
        <v>0</v>
      </c>
      <c r="H29" s="5">
        <f t="shared" si="3"/>
        <v>72329.8</v>
      </c>
      <c r="I29" s="5">
        <v>587111.06499999994</v>
      </c>
      <c r="J29" s="5">
        <v>361649</v>
      </c>
      <c r="L29" s="8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182</v>
      </c>
      <c r="F30" s="5">
        <f t="shared" si="2"/>
        <v>1028109.6000000001</v>
      </c>
      <c r="G30" s="5">
        <v>0</v>
      </c>
      <c r="H30" s="5">
        <f t="shared" si="3"/>
        <v>257027.40000000002</v>
      </c>
      <c r="I30" s="5">
        <v>2054366.2040000034</v>
      </c>
      <c r="J30" s="5">
        <v>1285137</v>
      </c>
      <c r="L30" s="8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182</v>
      </c>
      <c r="F31" s="5">
        <f t="shared" si="2"/>
        <v>303972.8</v>
      </c>
      <c r="G31" s="5">
        <v>0</v>
      </c>
      <c r="H31" s="5">
        <f t="shared" si="3"/>
        <v>75993.2</v>
      </c>
      <c r="I31" s="5">
        <v>610170.21000000054</v>
      </c>
      <c r="J31" s="5">
        <v>379966</v>
      </c>
      <c r="L31" s="8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182</v>
      </c>
      <c r="F32" s="5">
        <f t="shared" si="2"/>
        <v>92675.200000000012</v>
      </c>
      <c r="G32" s="5">
        <v>0</v>
      </c>
      <c r="H32" s="5">
        <f t="shared" si="3"/>
        <v>23168.800000000003</v>
      </c>
      <c r="I32" s="5">
        <v>188434.00099999996</v>
      </c>
      <c r="J32" s="5">
        <v>115844</v>
      </c>
      <c r="L32" s="8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182</v>
      </c>
      <c r="F33" s="5">
        <f t="shared" si="2"/>
        <v>89016</v>
      </c>
      <c r="G33" s="5">
        <v>0</v>
      </c>
      <c r="H33" s="5">
        <f t="shared" si="3"/>
        <v>22254</v>
      </c>
      <c r="I33" s="5">
        <v>181867.56799999997</v>
      </c>
      <c r="J33" s="5">
        <v>111270</v>
      </c>
      <c r="L33" s="8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182</v>
      </c>
      <c r="F34" s="5">
        <f t="shared" si="2"/>
        <v>120195.20000000001</v>
      </c>
      <c r="G34" s="5">
        <v>0</v>
      </c>
      <c r="H34" s="5">
        <f t="shared" si="3"/>
        <v>30048.800000000003</v>
      </c>
      <c r="I34" s="5">
        <v>244781.22099999993</v>
      </c>
      <c r="J34" s="5">
        <v>150244</v>
      </c>
      <c r="L34" s="8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182</v>
      </c>
      <c r="F35" s="5">
        <f t="shared" si="2"/>
        <v>73005.600000000006</v>
      </c>
      <c r="G35" s="5">
        <v>0</v>
      </c>
      <c r="H35" s="5">
        <f t="shared" si="3"/>
        <v>18251.400000000001</v>
      </c>
      <c r="I35" s="5">
        <v>148182.08599999998</v>
      </c>
      <c r="J35" s="5">
        <v>91257</v>
      </c>
      <c r="L35" s="8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182</v>
      </c>
      <c r="F36" s="5">
        <f t="shared" si="2"/>
        <v>1508619.2000000002</v>
      </c>
      <c r="G36" s="5">
        <v>0</v>
      </c>
      <c r="H36" s="5">
        <f t="shared" si="3"/>
        <v>377154.80000000005</v>
      </c>
      <c r="I36" s="5">
        <v>3016215.3979999986</v>
      </c>
      <c r="J36" s="5">
        <v>1885774</v>
      </c>
      <c r="L36" s="8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182</v>
      </c>
      <c r="F37" s="5">
        <f t="shared" si="2"/>
        <v>118497.60000000001</v>
      </c>
      <c r="G37" s="5">
        <v>0</v>
      </c>
      <c r="H37" s="5">
        <f t="shared" si="3"/>
        <v>29624.400000000001</v>
      </c>
      <c r="I37" s="5">
        <v>237418.17099999989</v>
      </c>
      <c r="J37" s="5">
        <v>148122</v>
      </c>
      <c r="L37" s="8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182</v>
      </c>
      <c r="F38" s="5">
        <f t="shared" si="2"/>
        <v>171142.40000000002</v>
      </c>
      <c r="G38" s="5">
        <v>0</v>
      </c>
      <c r="H38" s="5">
        <f t="shared" si="3"/>
        <v>42785.600000000006</v>
      </c>
      <c r="I38" s="5">
        <v>345869.7649999999</v>
      </c>
      <c r="J38" s="5">
        <v>213928</v>
      </c>
      <c r="L38" s="8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182</v>
      </c>
      <c r="F39" s="5">
        <f t="shared" si="2"/>
        <v>898392.8</v>
      </c>
      <c r="G39" s="5">
        <v>0</v>
      </c>
      <c r="H39" s="5">
        <f t="shared" si="3"/>
        <v>224598.2</v>
      </c>
      <c r="I39" s="5">
        <v>1796712.6269999992</v>
      </c>
      <c r="J39" s="5">
        <v>1122991</v>
      </c>
      <c r="L39" s="8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182</v>
      </c>
      <c r="F40" s="5">
        <f>J40*0.8</f>
        <v>413017.60000000003</v>
      </c>
      <c r="G40" s="5">
        <f>J40*0.2</f>
        <v>103254.40000000001</v>
      </c>
      <c r="H40" s="5">
        <v>0</v>
      </c>
      <c r="I40" s="5">
        <v>825260.96799999953</v>
      </c>
      <c r="J40" s="5">
        <v>516272</v>
      </c>
      <c r="L40" s="8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182</v>
      </c>
      <c r="F41" s="5">
        <f>J41*0.9</f>
        <v>57787.200000000004</v>
      </c>
      <c r="G41" s="5">
        <v>0</v>
      </c>
      <c r="H41" s="5">
        <f>J41*0.1</f>
        <v>6420.8</v>
      </c>
      <c r="I41" s="5">
        <v>102644.505</v>
      </c>
      <c r="J41" s="5">
        <v>64208</v>
      </c>
      <c r="L41" s="8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182</v>
      </c>
      <c r="F42" s="5">
        <f t="shared" ref="F42:F44" si="4">J42*0.9</f>
        <v>66926.7</v>
      </c>
      <c r="G42" s="5">
        <v>0</v>
      </c>
      <c r="H42" s="5">
        <f t="shared" ref="H42:H44" si="5">J42*0.1</f>
        <v>7436.3</v>
      </c>
      <c r="I42" s="5">
        <v>118867.48300000004</v>
      </c>
      <c r="J42" s="5">
        <v>74363</v>
      </c>
      <c r="L42" s="8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182</v>
      </c>
      <c r="F43" s="5">
        <f t="shared" si="4"/>
        <v>27198.9</v>
      </c>
      <c r="G43" s="5">
        <v>0</v>
      </c>
      <c r="H43" s="5">
        <f t="shared" si="5"/>
        <v>3022.1000000000004</v>
      </c>
      <c r="I43" s="5">
        <v>48303.243999999984</v>
      </c>
      <c r="J43" s="5">
        <v>30221</v>
      </c>
      <c r="L43" s="8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182</v>
      </c>
      <c r="F44" s="5">
        <f t="shared" si="4"/>
        <v>382374</v>
      </c>
      <c r="G44" s="5">
        <v>0</v>
      </c>
      <c r="H44" s="5">
        <f t="shared" si="5"/>
        <v>42486</v>
      </c>
      <c r="I44" s="5">
        <v>679111.82400000037</v>
      </c>
      <c r="J44" s="5">
        <v>424860</v>
      </c>
      <c r="L44" s="8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182</v>
      </c>
      <c r="F45" s="5">
        <f>J45*0.8</f>
        <v>1009515.2000000001</v>
      </c>
      <c r="G45" s="5">
        <v>0</v>
      </c>
      <c r="H45" s="5">
        <f>J45*0.2</f>
        <v>252378.80000000002</v>
      </c>
      <c r="I45" s="5">
        <v>2075922.4690000005</v>
      </c>
      <c r="J45" s="5">
        <v>1261894</v>
      </c>
      <c r="L45" s="8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182</v>
      </c>
      <c r="F46" s="5">
        <f t="shared" ref="F46:F78" si="6">J46*0.9</f>
        <v>47328.3</v>
      </c>
      <c r="G46" s="5">
        <v>0</v>
      </c>
      <c r="H46" s="5">
        <f t="shared" ref="H46:H78" si="7">J46*0.1</f>
        <v>5258.7000000000007</v>
      </c>
      <c r="I46" s="5">
        <v>84063.410999999993</v>
      </c>
      <c r="J46" s="5">
        <v>52587</v>
      </c>
      <c r="L46" s="8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182</v>
      </c>
      <c r="F47" s="5">
        <f t="shared" si="6"/>
        <v>23565.600000000002</v>
      </c>
      <c r="G47" s="5">
        <v>0</v>
      </c>
      <c r="H47" s="5">
        <f t="shared" si="7"/>
        <v>2618.4</v>
      </c>
      <c r="I47" s="5">
        <v>41855.663999999997</v>
      </c>
      <c r="J47" s="5">
        <v>26184</v>
      </c>
      <c r="L47" s="8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182</v>
      </c>
      <c r="F48" s="5">
        <f t="shared" si="6"/>
        <v>15627.6</v>
      </c>
      <c r="G48" s="5">
        <v>0</v>
      </c>
      <c r="H48" s="5">
        <f t="shared" si="7"/>
        <v>1736.4</v>
      </c>
      <c r="I48" s="5">
        <v>27750.379000000001</v>
      </c>
      <c r="J48" s="5">
        <v>17364</v>
      </c>
      <c r="L48" s="8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182</v>
      </c>
      <c r="F49" s="5">
        <f t="shared" si="6"/>
        <v>96897.600000000006</v>
      </c>
      <c r="G49" s="5">
        <v>0</v>
      </c>
      <c r="H49" s="5">
        <f t="shared" si="7"/>
        <v>10766.400000000001</v>
      </c>
      <c r="I49" s="5">
        <v>172163.07900000009</v>
      </c>
      <c r="J49" s="5">
        <v>107664</v>
      </c>
      <c r="L49" s="8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182</v>
      </c>
      <c r="F50" s="5">
        <f t="shared" si="6"/>
        <v>138337.20000000001</v>
      </c>
      <c r="G50" s="5">
        <v>0</v>
      </c>
      <c r="H50" s="5">
        <f t="shared" si="7"/>
        <v>15370.800000000001</v>
      </c>
      <c r="I50" s="5">
        <v>245690.91499999983</v>
      </c>
      <c r="J50" s="5">
        <v>153708</v>
      </c>
      <c r="L50" s="8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182</v>
      </c>
      <c r="F51" s="5">
        <f t="shared" si="6"/>
        <v>35788.5</v>
      </c>
      <c r="G51" s="5">
        <v>0</v>
      </c>
      <c r="H51" s="5">
        <f t="shared" si="7"/>
        <v>3976.5</v>
      </c>
      <c r="I51" s="5">
        <v>63564.885999999999</v>
      </c>
      <c r="J51" s="5">
        <v>39765</v>
      </c>
      <c r="L51" s="8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182</v>
      </c>
      <c r="F52" s="5">
        <f t="shared" si="6"/>
        <v>60314.400000000001</v>
      </c>
      <c r="G52" s="5">
        <v>0</v>
      </c>
      <c r="H52" s="5">
        <f t="shared" si="7"/>
        <v>6701.6</v>
      </c>
      <c r="I52" s="5">
        <v>107132.43400000001</v>
      </c>
      <c r="J52" s="5">
        <v>67016</v>
      </c>
      <c r="L52" s="8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182</v>
      </c>
      <c r="F53" s="5">
        <f t="shared" si="6"/>
        <v>21560.400000000001</v>
      </c>
      <c r="G53" s="5">
        <v>0</v>
      </c>
      <c r="H53" s="5">
        <f t="shared" si="7"/>
        <v>2395.6</v>
      </c>
      <c r="I53" s="5">
        <v>38294.793999999994</v>
      </c>
      <c r="J53" s="5">
        <v>23956</v>
      </c>
      <c r="L53" s="8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182</v>
      </c>
      <c r="F54" s="5">
        <f t="shared" si="6"/>
        <v>112217.40000000001</v>
      </c>
      <c r="G54" s="5">
        <v>0</v>
      </c>
      <c r="H54" s="5">
        <f t="shared" si="7"/>
        <v>12468.6</v>
      </c>
      <c r="I54" s="5">
        <v>199311.83800000008</v>
      </c>
      <c r="J54" s="5">
        <v>124686</v>
      </c>
      <c r="L54" s="8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182</v>
      </c>
      <c r="F55" s="5">
        <f t="shared" si="6"/>
        <v>58559.4</v>
      </c>
      <c r="G55" s="5">
        <v>0</v>
      </c>
      <c r="H55" s="5">
        <f t="shared" si="7"/>
        <v>6506.6</v>
      </c>
      <c r="I55" s="5">
        <v>104011.62300000005</v>
      </c>
      <c r="J55" s="5">
        <v>65066</v>
      </c>
      <c r="L55" s="8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182</v>
      </c>
      <c r="F56" s="5">
        <f t="shared" si="6"/>
        <v>69561</v>
      </c>
      <c r="G56" s="5">
        <v>0</v>
      </c>
      <c r="H56" s="5">
        <f t="shared" si="7"/>
        <v>7729</v>
      </c>
      <c r="I56" s="5">
        <v>123538.13</v>
      </c>
      <c r="J56" s="5">
        <v>77290</v>
      </c>
      <c r="L56" s="8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182</v>
      </c>
      <c r="F57" s="5">
        <f t="shared" si="6"/>
        <v>17262.900000000001</v>
      </c>
      <c r="G57" s="5">
        <v>0</v>
      </c>
      <c r="H57" s="5">
        <f t="shared" si="7"/>
        <v>1918.1000000000001</v>
      </c>
      <c r="I57" s="5">
        <v>30659.497000000003</v>
      </c>
      <c r="J57" s="5">
        <v>19181</v>
      </c>
      <c r="L57" s="8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182</v>
      </c>
      <c r="F58" s="5">
        <f t="shared" si="6"/>
        <v>150314.4</v>
      </c>
      <c r="G58" s="5">
        <v>0</v>
      </c>
      <c r="H58" s="5">
        <f t="shared" si="7"/>
        <v>16701.600000000002</v>
      </c>
      <c r="I58" s="5">
        <v>266984.28699999995</v>
      </c>
      <c r="J58" s="5">
        <v>167016</v>
      </c>
      <c r="L58" s="8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182</v>
      </c>
      <c r="F59" s="5">
        <f t="shared" si="6"/>
        <v>92377.8</v>
      </c>
      <c r="G59" s="5">
        <v>0</v>
      </c>
      <c r="H59" s="5">
        <f t="shared" si="7"/>
        <v>10264.200000000001</v>
      </c>
      <c r="I59" s="5">
        <v>164057.93100000004</v>
      </c>
      <c r="J59" s="5">
        <v>102642</v>
      </c>
      <c r="L59" s="8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182</v>
      </c>
      <c r="F60" s="5">
        <f t="shared" si="6"/>
        <v>24928.2</v>
      </c>
      <c r="G60" s="5">
        <v>0</v>
      </c>
      <c r="H60" s="5">
        <f t="shared" si="7"/>
        <v>2769.8</v>
      </c>
      <c r="I60" s="5">
        <v>44273.464</v>
      </c>
      <c r="J60" s="5">
        <v>27698</v>
      </c>
      <c r="L60" s="8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182</v>
      </c>
      <c r="F61" s="5">
        <f t="shared" si="6"/>
        <v>11349.9</v>
      </c>
      <c r="G61" s="5">
        <v>0</v>
      </c>
      <c r="H61" s="5">
        <f t="shared" si="7"/>
        <v>1261.1000000000001</v>
      </c>
      <c r="I61" s="5">
        <v>20157.916999999998</v>
      </c>
      <c r="J61" s="5">
        <v>12611</v>
      </c>
      <c r="L61" s="8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182</v>
      </c>
      <c r="F62" s="5">
        <f t="shared" si="6"/>
        <v>26388.9</v>
      </c>
      <c r="G62" s="5">
        <v>0</v>
      </c>
      <c r="H62" s="5">
        <f t="shared" si="7"/>
        <v>2932.1000000000004</v>
      </c>
      <c r="I62" s="5">
        <v>46870.857999999993</v>
      </c>
      <c r="J62" s="5">
        <v>29321</v>
      </c>
      <c r="L62" s="8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182</v>
      </c>
      <c r="F63" s="5">
        <f t="shared" si="6"/>
        <v>13485.6</v>
      </c>
      <c r="G63" s="5">
        <v>0</v>
      </c>
      <c r="H63" s="5">
        <f t="shared" si="7"/>
        <v>1498.4</v>
      </c>
      <c r="I63" s="5">
        <v>23950.754000000004</v>
      </c>
      <c r="J63" s="5">
        <v>14984</v>
      </c>
      <c r="L63" s="8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182</v>
      </c>
      <c r="F64" s="5">
        <f t="shared" si="6"/>
        <v>51368.4</v>
      </c>
      <c r="G64" s="5">
        <v>0</v>
      </c>
      <c r="H64" s="5">
        <f t="shared" si="7"/>
        <v>5707.6</v>
      </c>
      <c r="I64" s="5">
        <v>91230.890999999989</v>
      </c>
      <c r="J64" s="5">
        <v>57076</v>
      </c>
      <c r="L64" s="8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182</v>
      </c>
      <c r="F65" s="5">
        <f t="shared" si="6"/>
        <v>51205.5</v>
      </c>
      <c r="G65" s="5">
        <v>0</v>
      </c>
      <c r="H65" s="5">
        <f t="shared" si="7"/>
        <v>5689.5</v>
      </c>
      <c r="I65" s="5">
        <v>90943.086999999985</v>
      </c>
      <c r="J65" s="5">
        <v>56895</v>
      </c>
      <c r="L65" s="8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182</v>
      </c>
      <c r="F66" s="5">
        <f t="shared" si="6"/>
        <v>51266.700000000004</v>
      </c>
      <c r="G66" s="5">
        <v>0</v>
      </c>
      <c r="H66" s="5">
        <f t="shared" si="7"/>
        <v>5696.3</v>
      </c>
      <c r="I66" s="5">
        <v>91049.194000000032</v>
      </c>
      <c r="J66" s="5">
        <v>56963</v>
      </c>
      <c r="L66" s="8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182</v>
      </c>
      <c r="F67" s="5">
        <f t="shared" si="6"/>
        <v>110475</v>
      </c>
      <c r="G67" s="5">
        <v>0</v>
      </c>
      <c r="H67" s="5">
        <f t="shared" si="7"/>
        <v>12275</v>
      </c>
      <c r="I67" s="5">
        <v>196217.78</v>
      </c>
      <c r="J67" s="5">
        <v>122750</v>
      </c>
      <c r="L67" s="8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182</v>
      </c>
      <c r="F68" s="5">
        <f t="shared" si="6"/>
        <v>74102.400000000009</v>
      </c>
      <c r="G68" s="5">
        <v>0</v>
      </c>
      <c r="H68" s="5">
        <f t="shared" si="7"/>
        <v>8233.6</v>
      </c>
      <c r="I68" s="5">
        <v>131608.90300000002</v>
      </c>
      <c r="J68" s="5">
        <v>82336</v>
      </c>
      <c r="L68" s="8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182</v>
      </c>
      <c r="F69" s="5">
        <f t="shared" si="6"/>
        <v>37168.200000000004</v>
      </c>
      <c r="G69" s="5">
        <v>0</v>
      </c>
      <c r="H69" s="5">
        <f t="shared" si="7"/>
        <v>4129.8</v>
      </c>
      <c r="I69" s="5">
        <v>66009.183000000005</v>
      </c>
      <c r="J69" s="5">
        <v>41298</v>
      </c>
      <c r="L69" s="8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182</v>
      </c>
      <c r="F70" s="5">
        <f t="shared" si="6"/>
        <v>29815.200000000001</v>
      </c>
      <c r="G70" s="5">
        <v>0</v>
      </c>
      <c r="H70" s="5">
        <f t="shared" si="7"/>
        <v>3312.8</v>
      </c>
      <c r="I70" s="5">
        <v>52953.441999999988</v>
      </c>
      <c r="J70" s="5">
        <v>33128</v>
      </c>
      <c r="L70" s="8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182</v>
      </c>
      <c r="F71" s="5">
        <f t="shared" si="6"/>
        <v>41497.200000000004</v>
      </c>
      <c r="G71" s="5">
        <v>0</v>
      </c>
      <c r="H71" s="5">
        <f t="shared" si="7"/>
        <v>4610.8</v>
      </c>
      <c r="I71" s="5">
        <v>73699.304999999993</v>
      </c>
      <c r="J71" s="5">
        <v>46108</v>
      </c>
      <c r="L71" s="8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182</v>
      </c>
      <c r="F72" s="5">
        <f t="shared" si="6"/>
        <v>52815.6</v>
      </c>
      <c r="G72" s="5">
        <v>0</v>
      </c>
      <c r="H72" s="5">
        <f t="shared" si="7"/>
        <v>5868.4000000000005</v>
      </c>
      <c r="I72" s="5">
        <v>93803.871999999988</v>
      </c>
      <c r="J72" s="5">
        <v>58684</v>
      </c>
      <c r="L72" s="8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182</v>
      </c>
      <c r="F73" s="5">
        <f t="shared" si="6"/>
        <v>46557</v>
      </c>
      <c r="G73" s="5">
        <v>0</v>
      </c>
      <c r="H73" s="5">
        <f t="shared" si="7"/>
        <v>5173</v>
      </c>
      <c r="I73" s="5">
        <v>82687.138999999966</v>
      </c>
      <c r="J73" s="5">
        <v>51730</v>
      </c>
      <c r="L73" s="8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182</v>
      </c>
      <c r="F74" s="5">
        <f t="shared" si="6"/>
        <v>29026.799999999999</v>
      </c>
      <c r="G74" s="5">
        <v>0</v>
      </c>
      <c r="H74" s="5">
        <f t="shared" si="7"/>
        <v>3225.2000000000003</v>
      </c>
      <c r="I74" s="5">
        <v>51555.297000000013</v>
      </c>
      <c r="J74" s="5">
        <v>32252</v>
      </c>
      <c r="L74" s="8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182</v>
      </c>
      <c r="F75" s="5">
        <f t="shared" si="6"/>
        <v>18242.100000000002</v>
      </c>
      <c r="G75" s="5">
        <v>0</v>
      </c>
      <c r="H75" s="5">
        <f t="shared" si="7"/>
        <v>2026.9</v>
      </c>
      <c r="I75" s="5">
        <v>32396.592999999997</v>
      </c>
      <c r="J75" s="5">
        <v>20269</v>
      </c>
      <c r="L75" s="8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182</v>
      </c>
      <c r="F76" s="5">
        <f t="shared" si="6"/>
        <v>40136.400000000001</v>
      </c>
      <c r="G76" s="5">
        <v>0</v>
      </c>
      <c r="H76" s="5">
        <f t="shared" si="7"/>
        <v>4459.6000000000004</v>
      </c>
      <c r="I76" s="5">
        <v>71284.131000000008</v>
      </c>
      <c r="J76" s="5">
        <v>44596</v>
      </c>
      <c r="L76" s="8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182</v>
      </c>
      <c r="F77" s="5">
        <f t="shared" si="6"/>
        <v>16808.400000000001</v>
      </c>
      <c r="G77" s="5">
        <v>0</v>
      </c>
      <c r="H77" s="5">
        <f t="shared" si="7"/>
        <v>1867.6000000000001</v>
      </c>
      <c r="I77" s="5">
        <v>29849.902000000002</v>
      </c>
      <c r="J77" s="5">
        <v>18676</v>
      </c>
      <c r="L77" s="8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182</v>
      </c>
      <c r="F78" s="5">
        <f t="shared" si="6"/>
        <v>359821.8</v>
      </c>
      <c r="G78" s="5">
        <v>0</v>
      </c>
      <c r="H78" s="5">
        <f t="shared" si="7"/>
        <v>39980.200000000004</v>
      </c>
      <c r="I78" s="5">
        <v>639053.22600000014</v>
      </c>
      <c r="J78" s="5">
        <v>399802</v>
      </c>
      <c r="L78" s="8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182</v>
      </c>
      <c r="F79" s="5">
        <f>J79*0.8</f>
        <v>86201.600000000006</v>
      </c>
      <c r="G79" s="5">
        <v>0</v>
      </c>
      <c r="H79" s="5">
        <f>J79*0.2</f>
        <v>21550.400000000001</v>
      </c>
      <c r="I79" s="5">
        <v>177252.34199999998</v>
      </c>
      <c r="J79" s="5">
        <v>107752</v>
      </c>
      <c r="L79" s="8"/>
    </row>
    <row r="80" spans="1:12" ht="15" thickBot="1" x14ac:dyDescent="0.35">
      <c r="A80" s="9" t="s">
        <v>170</v>
      </c>
      <c r="B80" s="10"/>
      <c r="C80" s="10"/>
      <c r="D80" s="10"/>
      <c r="E80" s="11"/>
      <c r="F80" s="6">
        <f>SUM(F2:F79)</f>
        <v>15960863.399999997</v>
      </c>
      <c r="G80" s="6">
        <f>SUM(G2:G79)</f>
        <v>124855.40000000001</v>
      </c>
      <c r="H80" s="6">
        <f>SUM(H2:H79)</f>
        <v>3509741.1999999993</v>
      </c>
      <c r="I80" s="7">
        <f>SUM(I2:I79)</f>
        <v>31548727.535999991</v>
      </c>
      <c r="J80" s="7">
        <f>SUM(J2:J79)</f>
        <v>19595460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172</v>
      </c>
      <c r="F2" s="5">
        <f>J2*0.8</f>
        <v>389636.80000000005</v>
      </c>
      <c r="G2" s="5">
        <v>0</v>
      </c>
      <c r="H2" s="5">
        <f>J2*0.2</f>
        <v>97409.200000000012</v>
      </c>
      <c r="I2" s="5">
        <v>964390.73899999936</v>
      </c>
      <c r="J2" s="5">
        <v>487046</v>
      </c>
      <c r="L2" s="8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172</v>
      </c>
      <c r="F3" s="5">
        <f t="shared" ref="F3:F21" si="0">J3*0.8</f>
        <v>64304.800000000003</v>
      </c>
      <c r="G3" s="5">
        <v>0</v>
      </c>
      <c r="H3" s="5">
        <f t="shared" ref="H3:H21" si="1">J3*0.2</f>
        <v>16076.2</v>
      </c>
      <c r="I3" s="5">
        <v>161408.15899999993</v>
      </c>
      <c r="J3" s="5">
        <v>80381</v>
      </c>
      <c r="L3" s="8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172</v>
      </c>
      <c r="F4" s="5">
        <f t="shared" si="0"/>
        <v>165338.40000000002</v>
      </c>
      <c r="G4" s="5">
        <v>0</v>
      </c>
      <c r="H4" s="5">
        <f t="shared" si="1"/>
        <v>41334.600000000006</v>
      </c>
      <c r="I4" s="5">
        <v>412619.57299999992</v>
      </c>
      <c r="J4" s="5">
        <v>206673</v>
      </c>
      <c r="L4" s="8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172</v>
      </c>
      <c r="F5" s="5">
        <f t="shared" si="0"/>
        <v>142256.80000000002</v>
      </c>
      <c r="G5" s="5">
        <v>0</v>
      </c>
      <c r="H5" s="5">
        <f t="shared" si="1"/>
        <v>35564.200000000004</v>
      </c>
      <c r="I5" s="5">
        <v>355716.02799999976</v>
      </c>
      <c r="J5" s="5">
        <v>177821</v>
      </c>
      <c r="L5" s="8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172</v>
      </c>
      <c r="F6" s="5">
        <f t="shared" si="0"/>
        <v>121590.40000000001</v>
      </c>
      <c r="G6" s="5">
        <v>0</v>
      </c>
      <c r="H6" s="5">
        <f t="shared" si="1"/>
        <v>30397.600000000002</v>
      </c>
      <c r="I6" s="5">
        <v>303324.05800000008</v>
      </c>
      <c r="J6" s="5">
        <v>151988</v>
      </c>
      <c r="L6" s="8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172</v>
      </c>
      <c r="F7" s="5">
        <f t="shared" si="0"/>
        <v>319282.40000000002</v>
      </c>
      <c r="G7" s="5">
        <v>0</v>
      </c>
      <c r="H7" s="5">
        <f t="shared" si="1"/>
        <v>79820.600000000006</v>
      </c>
      <c r="I7" s="5">
        <v>786481.21799999999</v>
      </c>
      <c r="J7" s="5">
        <v>399103</v>
      </c>
      <c r="L7" s="8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172</v>
      </c>
      <c r="F8" s="5">
        <f t="shared" si="0"/>
        <v>97354.400000000009</v>
      </c>
      <c r="G8" s="5">
        <v>0</v>
      </c>
      <c r="H8" s="5">
        <f t="shared" si="1"/>
        <v>24338.600000000002</v>
      </c>
      <c r="I8" s="5">
        <v>243836.69699999999</v>
      </c>
      <c r="J8" s="5">
        <v>121693</v>
      </c>
      <c r="L8" s="8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172</v>
      </c>
      <c r="F9" s="5">
        <f t="shared" si="0"/>
        <v>73059.199999999997</v>
      </c>
      <c r="G9" s="5">
        <v>0</v>
      </c>
      <c r="H9" s="5">
        <f t="shared" si="1"/>
        <v>18264.8</v>
      </c>
      <c r="I9" s="5">
        <v>181195.69099999996</v>
      </c>
      <c r="J9" s="5">
        <v>91324</v>
      </c>
      <c r="L9" s="8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172</v>
      </c>
      <c r="F10" s="5">
        <f t="shared" si="0"/>
        <v>143227.20000000001</v>
      </c>
      <c r="G10" s="5">
        <v>0</v>
      </c>
      <c r="H10" s="5">
        <f t="shared" si="1"/>
        <v>35806.800000000003</v>
      </c>
      <c r="I10" s="5">
        <v>356881.13199999987</v>
      </c>
      <c r="J10" s="5">
        <v>179034</v>
      </c>
      <c r="L10" s="8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172</v>
      </c>
      <c r="F11" s="5">
        <f t="shared" si="0"/>
        <v>116025.60000000001</v>
      </c>
      <c r="G11" s="5">
        <v>0</v>
      </c>
      <c r="H11" s="5">
        <f t="shared" si="1"/>
        <v>29006.400000000001</v>
      </c>
      <c r="I11" s="5">
        <v>288166.58299999993</v>
      </c>
      <c r="J11" s="5">
        <v>145032</v>
      </c>
      <c r="L11" s="8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172</v>
      </c>
      <c r="F12" s="5">
        <f t="shared" si="0"/>
        <v>242828</v>
      </c>
      <c r="G12" s="5">
        <v>0</v>
      </c>
      <c r="H12" s="5">
        <f t="shared" si="1"/>
        <v>60707</v>
      </c>
      <c r="I12" s="5">
        <v>596407.92400000023</v>
      </c>
      <c r="J12" s="5">
        <v>303535</v>
      </c>
      <c r="L12" s="8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172</v>
      </c>
      <c r="F13" s="5">
        <f t="shared" si="0"/>
        <v>213334.40000000002</v>
      </c>
      <c r="G13" s="5">
        <v>0</v>
      </c>
      <c r="H13" s="5">
        <f t="shared" si="1"/>
        <v>53333.600000000006</v>
      </c>
      <c r="I13" s="5">
        <v>526255.13699999987</v>
      </c>
      <c r="J13" s="5">
        <v>266668</v>
      </c>
      <c r="L13" s="8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172</v>
      </c>
      <c r="F14" s="5">
        <f t="shared" si="0"/>
        <v>415908</v>
      </c>
      <c r="G14" s="5">
        <v>0</v>
      </c>
      <c r="H14" s="5">
        <f t="shared" si="1"/>
        <v>103977</v>
      </c>
      <c r="I14" s="5">
        <v>1021336.1819999986</v>
      </c>
      <c r="J14" s="5">
        <v>519885</v>
      </c>
      <c r="L14" s="8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172</v>
      </c>
      <c r="F15" s="5">
        <f t="shared" si="0"/>
        <v>57849.600000000006</v>
      </c>
      <c r="G15" s="5">
        <v>0</v>
      </c>
      <c r="H15" s="5">
        <f t="shared" si="1"/>
        <v>14462.400000000001</v>
      </c>
      <c r="I15" s="5">
        <v>142622.43299999999</v>
      </c>
      <c r="J15" s="5">
        <v>72312</v>
      </c>
      <c r="L15" s="8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172</v>
      </c>
      <c r="F16" s="5">
        <f t="shared" si="0"/>
        <v>81688.800000000003</v>
      </c>
      <c r="G16" s="5">
        <v>0</v>
      </c>
      <c r="H16" s="5">
        <f t="shared" si="1"/>
        <v>20422.2</v>
      </c>
      <c r="I16" s="5">
        <v>203272.04899999997</v>
      </c>
      <c r="J16" s="5">
        <v>102111</v>
      </c>
      <c r="L16" s="8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172</v>
      </c>
      <c r="F17" s="5">
        <f t="shared" si="0"/>
        <v>327044</v>
      </c>
      <c r="G17" s="5">
        <v>0</v>
      </c>
      <c r="H17" s="5">
        <f t="shared" si="1"/>
        <v>81761</v>
      </c>
      <c r="I17" s="5">
        <v>805381.67799999984</v>
      </c>
      <c r="J17" s="5">
        <v>408805</v>
      </c>
      <c r="L17" s="8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172</v>
      </c>
      <c r="F18" s="5">
        <f t="shared" si="0"/>
        <v>128064.8</v>
      </c>
      <c r="G18" s="5">
        <v>0</v>
      </c>
      <c r="H18" s="5">
        <f t="shared" si="1"/>
        <v>32016.2</v>
      </c>
      <c r="I18" s="5">
        <v>317248.18399999989</v>
      </c>
      <c r="J18" s="5">
        <v>160081</v>
      </c>
      <c r="L18" s="8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172</v>
      </c>
      <c r="F19" s="5">
        <f t="shared" si="0"/>
        <v>198196.80000000002</v>
      </c>
      <c r="G19" s="5">
        <v>0</v>
      </c>
      <c r="H19" s="5">
        <f t="shared" si="1"/>
        <v>49549.200000000004</v>
      </c>
      <c r="I19" s="5">
        <v>491527.81300000031</v>
      </c>
      <c r="J19" s="5">
        <v>247746</v>
      </c>
      <c r="L19" s="8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172</v>
      </c>
      <c r="F20" s="5">
        <f t="shared" si="0"/>
        <v>96288.8</v>
      </c>
      <c r="G20" s="5">
        <v>0</v>
      </c>
      <c r="H20" s="5">
        <f t="shared" si="1"/>
        <v>24072.2</v>
      </c>
      <c r="I20" s="5">
        <v>240405.03599999993</v>
      </c>
      <c r="J20" s="5">
        <v>120361</v>
      </c>
      <c r="L20" s="8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172</v>
      </c>
      <c r="F21" s="5">
        <f t="shared" si="0"/>
        <v>94552</v>
      </c>
      <c r="G21" s="5">
        <v>0</v>
      </c>
      <c r="H21" s="5">
        <f t="shared" si="1"/>
        <v>23638</v>
      </c>
      <c r="I21" s="5">
        <v>232365.92300000001</v>
      </c>
      <c r="J21" s="5">
        <v>118190</v>
      </c>
      <c r="L21" s="8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172</v>
      </c>
      <c r="F22" s="5">
        <f>J22*0.8</f>
        <v>53508.800000000003</v>
      </c>
      <c r="G22" s="5">
        <f>J22*0.2</f>
        <v>13377.2</v>
      </c>
      <c r="H22" s="5">
        <v>0</v>
      </c>
      <c r="I22" s="5">
        <v>131120.30299999999</v>
      </c>
      <c r="J22" s="5">
        <v>66886</v>
      </c>
      <c r="L22" s="8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172</v>
      </c>
      <c r="F23" s="5">
        <f t="shared" ref="F23:F39" si="2">J23*0.8</f>
        <v>218503.2</v>
      </c>
      <c r="G23" s="5">
        <v>0</v>
      </c>
      <c r="H23" s="5">
        <f t="shared" ref="H23:H39" si="3">J23*0.2</f>
        <v>54625.8</v>
      </c>
      <c r="I23" s="5">
        <v>535690.56999999983</v>
      </c>
      <c r="J23" s="5">
        <v>273129</v>
      </c>
      <c r="L23" s="8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172</v>
      </c>
      <c r="F24" s="5">
        <f t="shared" si="2"/>
        <v>139819.20000000001</v>
      </c>
      <c r="G24" s="5">
        <v>0</v>
      </c>
      <c r="H24" s="5">
        <f t="shared" si="3"/>
        <v>34954.800000000003</v>
      </c>
      <c r="I24" s="5">
        <v>346805.52899999998</v>
      </c>
      <c r="J24" s="5">
        <v>174774</v>
      </c>
      <c r="L24" s="8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172</v>
      </c>
      <c r="F25" s="5">
        <f t="shared" si="2"/>
        <v>132571.20000000001</v>
      </c>
      <c r="G25" s="5">
        <v>0</v>
      </c>
      <c r="H25" s="5">
        <f t="shared" si="3"/>
        <v>33142.800000000003</v>
      </c>
      <c r="I25" s="5">
        <v>327273.46300000016</v>
      </c>
      <c r="J25" s="5">
        <v>165714</v>
      </c>
      <c r="L25" s="8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172</v>
      </c>
      <c r="F26" s="5">
        <f t="shared" si="2"/>
        <v>396945.60000000003</v>
      </c>
      <c r="G26" s="5">
        <v>0</v>
      </c>
      <c r="H26" s="5">
        <f t="shared" si="3"/>
        <v>99236.400000000009</v>
      </c>
      <c r="I26" s="5">
        <v>979096.20000000019</v>
      </c>
      <c r="J26" s="5">
        <v>496182</v>
      </c>
      <c r="L26" s="8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172</v>
      </c>
      <c r="F27" s="5">
        <f t="shared" si="2"/>
        <v>137379.20000000001</v>
      </c>
      <c r="G27" s="5">
        <v>0</v>
      </c>
      <c r="H27" s="5">
        <f t="shared" si="3"/>
        <v>34344.800000000003</v>
      </c>
      <c r="I27" s="5">
        <v>341727.57699999999</v>
      </c>
      <c r="J27" s="5">
        <v>171724</v>
      </c>
      <c r="L27" s="8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172</v>
      </c>
      <c r="F28" s="5">
        <f t="shared" si="2"/>
        <v>271916</v>
      </c>
      <c r="G28" s="5">
        <v>0</v>
      </c>
      <c r="H28" s="5">
        <f t="shared" si="3"/>
        <v>67979</v>
      </c>
      <c r="I28" s="5">
        <v>675478.60499999963</v>
      </c>
      <c r="J28" s="5">
        <v>339895</v>
      </c>
      <c r="L28" s="8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172</v>
      </c>
      <c r="F29" s="5">
        <f t="shared" si="2"/>
        <v>178614.40000000002</v>
      </c>
      <c r="G29" s="5">
        <v>0</v>
      </c>
      <c r="H29" s="5">
        <f t="shared" si="3"/>
        <v>44653.600000000006</v>
      </c>
      <c r="I29" s="5">
        <v>444582.15499999991</v>
      </c>
      <c r="J29" s="5">
        <v>223268</v>
      </c>
      <c r="L29" s="8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172</v>
      </c>
      <c r="F30" s="5">
        <f t="shared" si="2"/>
        <v>662927.20000000007</v>
      </c>
      <c r="G30" s="5">
        <v>0</v>
      </c>
      <c r="H30" s="5">
        <f t="shared" si="3"/>
        <v>165731.80000000002</v>
      </c>
      <c r="I30" s="5">
        <v>1624422.1839999999</v>
      </c>
      <c r="J30" s="5">
        <v>828659</v>
      </c>
      <c r="L30" s="8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172</v>
      </c>
      <c r="F31" s="5">
        <f t="shared" si="2"/>
        <v>190672.80000000002</v>
      </c>
      <c r="G31" s="5">
        <v>0</v>
      </c>
      <c r="H31" s="5">
        <f t="shared" si="3"/>
        <v>47668.200000000004</v>
      </c>
      <c r="I31" s="5">
        <v>469305.77100000001</v>
      </c>
      <c r="J31" s="5">
        <v>238341</v>
      </c>
      <c r="L31" s="8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172</v>
      </c>
      <c r="F32" s="5">
        <f t="shared" si="2"/>
        <v>64678.400000000001</v>
      </c>
      <c r="G32" s="5">
        <v>0</v>
      </c>
      <c r="H32" s="5">
        <f t="shared" si="3"/>
        <v>16169.6</v>
      </c>
      <c r="I32" s="5">
        <v>161443.00899999996</v>
      </c>
      <c r="J32" s="5">
        <v>80848</v>
      </c>
      <c r="L32" s="8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172</v>
      </c>
      <c r="F33" s="5">
        <f t="shared" si="2"/>
        <v>60511.200000000004</v>
      </c>
      <c r="G33" s="5">
        <v>0</v>
      </c>
      <c r="H33" s="5">
        <f t="shared" si="3"/>
        <v>15127.800000000001</v>
      </c>
      <c r="I33" s="5">
        <v>151919.11900000004</v>
      </c>
      <c r="J33" s="5">
        <v>75639</v>
      </c>
      <c r="L33" s="8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172</v>
      </c>
      <c r="F34" s="5">
        <f t="shared" si="2"/>
        <v>78696</v>
      </c>
      <c r="G34" s="5">
        <v>0</v>
      </c>
      <c r="H34" s="5">
        <f t="shared" si="3"/>
        <v>19674</v>
      </c>
      <c r="I34" s="5">
        <v>196680.443</v>
      </c>
      <c r="J34" s="5">
        <v>98370</v>
      </c>
      <c r="L34" s="8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172</v>
      </c>
      <c r="F35" s="5">
        <f t="shared" si="2"/>
        <v>49132.800000000003</v>
      </c>
      <c r="G35" s="5">
        <v>0</v>
      </c>
      <c r="H35" s="5">
        <f t="shared" si="3"/>
        <v>12283.2</v>
      </c>
      <c r="I35" s="5">
        <v>122340.07499999997</v>
      </c>
      <c r="J35" s="5">
        <v>61416</v>
      </c>
      <c r="L35" s="8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172</v>
      </c>
      <c r="F36" s="5">
        <f t="shared" si="2"/>
        <v>1006356</v>
      </c>
      <c r="G36" s="5">
        <v>0</v>
      </c>
      <c r="H36" s="5">
        <f t="shared" si="3"/>
        <v>251589</v>
      </c>
      <c r="I36" s="5">
        <v>2465898.0280000009</v>
      </c>
      <c r="J36" s="5">
        <v>1257945</v>
      </c>
      <c r="L36" s="8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172</v>
      </c>
      <c r="F37" s="5">
        <f t="shared" si="2"/>
        <v>76823.199999999997</v>
      </c>
      <c r="G37" s="5">
        <v>0</v>
      </c>
      <c r="H37" s="5">
        <f t="shared" si="3"/>
        <v>19205.8</v>
      </c>
      <c r="I37" s="5">
        <v>188780.69500000001</v>
      </c>
      <c r="J37" s="5">
        <v>96029</v>
      </c>
      <c r="L37" s="8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172</v>
      </c>
      <c r="F38" s="5">
        <f t="shared" si="2"/>
        <v>109398.40000000001</v>
      </c>
      <c r="G38" s="5">
        <v>0</v>
      </c>
      <c r="H38" s="5">
        <f t="shared" si="3"/>
        <v>27349.600000000002</v>
      </c>
      <c r="I38" s="5">
        <v>271106.84500000003</v>
      </c>
      <c r="J38" s="5">
        <v>136748</v>
      </c>
      <c r="L38" s="8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172</v>
      </c>
      <c r="F39" s="5">
        <f t="shared" si="2"/>
        <v>617104.80000000005</v>
      </c>
      <c r="G39" s="5">
        <v>0</v>
      </c>
      <c r="H39" s="5">
        <f t="shared" si="3"/>
        <v>154276.20000000001</v>
      </c>
      <c r="I39" s="5">
        <v>1513576.155000001</v>
      </c>
      <c r="J39" s="5">
        <v>771381</v>
      </c>
      <c r="L39" s="8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172</v>
      </c>
      <c r="F40" s="5">
        <f>J40*0.8</f>
        <v>275391.2</v>
      </c>
      <c r="G40" s="5">
        <f>J40*0.2</f>
        <v>68847.8</v>
      </c>
      <c r="H40" s="5">
        <v>0</v>
      </c>
      <c r="I40" s="5">
        <v>674667.47700000007</v>
      </c>
      <c r="J40" s="5">
        <v>344239</v>
      </c>
      <c r="L40" s="8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172</v>
      </c>
      <c r="F41" s="5">
        <f>J41*0.9</f>
        <v>35725.5</v>
      </c>
      <c r="G41" s="5">
        <v>0</v>
      </c>
      <c r="H41" s="5">
        <f>J41*0.1</f>
        <v>3969.5</v>
      </c>
      <c r="I41" s="5">
        <v>77794.377999999982</v>
      </c>
      <c r="J41" s="5">
        <v>39695</v>
      </c>
      <c r="L41" s="8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172</v>
      </c>
      <c r="F42" s="5">
        <f t="shared" ref="F42:F44" si="4">J42*0.9</f>
        <v>45265.5</v>
      </c>
      <c r="G42" s="5">
        <v>0</v>
      </c>
      <c r="H42" s="5">
        <f t="shared" ref="H42:H44" si="5">J42*0.1</f>
        <v>5029.5</v>
      </c>
      <c r="I42" s="5">
        <v>98577.966000000015</v>
      </c>
      <c r="J42" s="5">
        <v>50295</v>
      </c>
      <c r="L42" s="8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172</v>
      </c>
      <c r="F43" s="5">
        <f t="shared" si="4"/>
        <v>17401.5</v>
      </c>
      <c r="G43" s="5">
        <v>0</v>
      </c>
      <c r="H43" s="5">
        <f t="shared" si="5"/>
        <v>1933.5</v>
      </c>
      <c r="I43" s="5">
        <v>37916.402999999998</v>
      </c>
      <c r="J43" s="5">
        <v>19335</v>
      </c>
      <c r="L43" s="8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172</v>
      </c>
      <c r="F44" s="5">
        <f t="shared" si="4"/>
        <v>249824.7</v>
      </c>
      <c r="G44" s="5">
        <v>0</v>
      </c>
      <c r="H44" s="5">
        <f t="shared" si="5"/>
        <v>27758.300000000003</v>
      </c>
      <c r="I44" s="5">
        <v>544024.83199999959</v>
      </c>
      <c r="J44" s="5">
        <v>277583</v>
      </c>
      <c r="L44" s="8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172</v>
      </c>
      <c r="F45" s="5">
        <f>J45*0.8</f>
        <v>639390.4</v>
      </c>
      <c r="G45" s="5">
        <v>0</v>
      </c>
      <c r="H45" s="5">
        <f>J45*0.2</f>
        <v>159847.6</v>
      </c>
      <c r="I45" s="5">
        <v>1614991.1449999979</v>
      </c>
      <c r="J45" s="5">
        <v>799238</v>
      </c>
      <c r="L45" s="8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172</v>
      </c>
      <c r="F46" s="5">
        <f t="shared" ref="F46:F78" si="6">J46*0.9</f>
        <v>28933.200000000001</v>
      </c>
      <c r="G46" s="5">
        <v>0</v>
      </c>
      <c r="H46" s="5">
        <f t="shared" ref="H46:H78" si="7">J46*0.1</f>
        <v>3214.8</v>
      </c>
      <c r="I46" s="5">
        <v>63006.729000000014</v>
      </c>
      <c r="J46" s="5">
        <v>32148</v>
      </c>
      <c r="L46" s="8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172</v>
      </c>
      <c r="F47" s="5">
        <f t="shared" si="6"/>
        <v>16740</v>
      </c>
      <c r="G47" s="5">
        <v>0</v>
      </c>
      <c r="H47" s="5">
        <f t="shared" si="7"/>
        <v>1860</v>
      </c>
      <c r="I47" s="5">
        <v>36458.934999999998</v>
      </c>
      <c r="J47" s="5">
        <v>18600</v>
      </c>
      <c r="L47" s="8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172</v>
      </c>
      <c r="F48" s="5">
        <f t="shared" si="6"/>
        <v>8167.5</v>
      </c>
      <c r="G48" s="5">
        <v>0</v>
      </c>
      <c r="H48" s="5">
        <f t="shared" si="7"/>
        <v>907.5</v>
      </c>
      <c r="I48" s="5">
        <v>17782.273000000001</v>
      </c>
      <c r="J48" s="5">
        <v>9075</v>
      </c>
      <c r="L48" s="8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172</v>
      </c>
      <c r="F49" s="5">
        <f t="shared" si="6"/>
        <v>52283.700000000004</v>
      </c>
      <c r="G49" s="5">
        <v>0</v>
      </c>
      <c r="H49" s="5">
        <f t="shared" si="7"/>
        <v>5809.3</v>
      </c>
      <c r="I49" s="5">
        <v>113846.32100000001</v>
      </c>
      <c r="J49" s="5">
        <v>58093</v>
      </c>
      <c r="L49" s="8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172</v>
      </c>
      <c r="F50" s="5">
        <f t="shared" si="6"/>
        <v>93401.1</v>
      </c>
      <c r="G50" s="5">
        <v>0</v>
      </c>
      <c r="H50" s="5">
        <f t="shared" si="7"/>
        <v>10377.900000000001</v>
      </c>
      <c r="I50" s="5">
        <v>203567.81599999999</v>
      </c>
      <c r="J50" s="5">
        <v>103779</v>
      </c>
      <c r="L50" s="8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172</v>
      </c>
      <c r="F51" s="5">
        <f t="shared" si="6"/>
        <v>22790.7</v>
      </c>
      <c r="G51" s="5">
        <v>0</v>
      </c>
      <c r="H51" s="5">
        <f t="shared" si="7"/>
        <v>2532.3000000000002</v>
      </c>
      <c r="I51" s="5">
        <v>49634.288999999982</v>
      </c>
      <c r="J51" s="5">
        <v>25323</v>
      </c>
      <c r="L51" s="8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172</v>
      </c>
      <c r="F52" s="5">
        <f t="shared" si="6"/>
        <v>38248.200000000004</v>
      </c>
      <c r="G52" s="5">
        <v>0</v>
      </c>
      <c r="H52" s="5">
        <f t="shared" si="7"/>
        <v>4249.8</v>
      </c>
      <c r="I52" s="5">
        <v>83289.142000000007</v>
      </c>
      <c r="J52" s="5">
        <v>42498</v>
      </c>
      <c r="L52" s="8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172</v>
      </c>
      <c r="F53" s="5">
        <f t="shared" si="6"/>
        <v>10658.7</v>
      </c>
      <c r="G53" s="5">
        <v>0</v>
      </c>
      <c r="H53" s="5">
        <f t="shared" si="7"/>
        <v>1184.3</v>
      </c>
      <c r="I53" s="5">
        <v>23210.599000000002</v>
      </c>
      <c r="J53" s="5">
        <v>11843</v>
      </c>
      <c r="L53" s="8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172</v>
      </c>
      <c r="F54" s="5">
        <f t="shared" si="6"/>
        <v>65286</v>
      </c>
      <c r="G54" s="5">
        <v>0</v>
      </c>
      <c r="H54" s="5">
        <f t="shared" si="7"/>
        <v>7254</v>
      </c>
      <c r="I54" s="5">
        <v>142167.00999999998</v>
      </c>
      <c r="J54" s="5">
        <v>72540</v>
      </c>
      <c r="L54" s="8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172</v>
      </c>
      <c r="F55" s="5">
        <f t="shared" si="6"/>
        <v>39978</v>
      </c>
      <c r="G55" s="5">
        <v>0</v>
      </c>
      <c r="H55" s="5">
        <f t="shared" si="7"/>
        <v>4442</v>
      </c>
      <c r="I55" s="5">
        <v>87060.878000000041</v>
      </c>
      <c r="J55" s="5">
        <v>44420</v>
      </c>
      <c r="L55" s="8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172</v>
      </c>
      <c r="F56" s="5">
        <f t="shared" si="6"/>
        <v>40205.700000000004</v>
      </c>
      <c r="G56" s="5">
        <v>0</v>
      </c>
      <c r="H56" s="5">
        <f t="shared" si="7"/>
        <v>4467.3</v>
      </c>
      <c r="I56" s="5">
        <v>87554.62999999999</v>
      </c>
      <c r="J56" s="5">
        <v>44673</v>
      </c>
      <c r="L56" s="8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172</v>
      </c>
      <c r="F57" s="5">
        <f t="shared" si="6"/>
        <v>11441.7</v>
      </c>
      <c r="G57" s="5">
        <v>0</v>
      </c>
      <c r="H57" s="5">
        <f t="shared" si="7"/>
        <v>1271.3000000000002</v>
      </c>
      <c r="I57" s="5">
        <v>24919.506999999998</v>
      </c>
      <c r="J57" s="5">
        <v>12713</v>
      </c>
      <c r="L57" s="8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172</v>
      </c>
      <c r="F58" s="5">
        <f t="shared" si="6"/>
        <v>92953.8</v>
      </c>
      <c r="G58" s="5">
        <v>0</v>
      </c>
      <c r="H58" s="5">
        <f t="shared" si="7"/>
        <v>10328.200000000001</v>
      </c>
      <c r="I58" s="5">
        <v>202427.40300000008</v>
      </c>
      <c r="J58" s="5">
        <v>103282</v>
      </c>
      <c r="L58" s="8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172</v>
      </c>
      <c r="F59" s="5">
        <f t="shared" si="6"/>
        <v>62462.700000000004</v>
      </c>
      <c r="G59" s="5">
        <v>0</v>
      </c>
      <c r="H59" s="5">
        <f t="shared" si="7"/>
        <v>6940.3</v>
      </c>
      <c r="I59" s="5">
        <v>136022.027</v>
      </c>
      <c r="J59" s="5">
        <v>69403</v>
      </c>
      <c r="L59" s="8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172</v>
      </c>
      <c r="F60" s="5">
        <f t="shared" si="6"/>
        <v>15793.2</v>
      </c>
      <c r="G60" s="5">
        <v>0</v>
      </c>
      <c r="H60" s="5">
        <f t="shared" si="7"/>
        <v>1754.8000000000002</v>
      </c>
      <c r="I60" s="5">
        <v>34389.468000000001</v>
      </c>
      <c r="J60" s="5">
        <v>17548</v>
      </c>
      <c r="L60" s="8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172</v>
      </c>
      <c r="F61" s="5">
        <f t="shared" si="6"/>
        <v>8077.5</v>
      </c>
      <c r="G61" s="5">
        <v>0</v>
      </c>
      <c r="H61" s="5">
        <f t="shared" si="7"/>
        <v>897.5</v>
      </c>
      <c r="I61" s="5">
        <v>17590.217000000001</v>
      </c>
      <c r="J61" s="5">
        <v>8975</v>
      </c>
      <c r="L61" s="8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172</v>
      </c>
      <c r="F62" s="5">
        <f t="shared" si="6"/>
        <v>15422.4</v>
      </c>
      <c r="G62" s="5">
        <v>0</v>
      </c>
      <c r="H62" s="5">
        <f t="shared" si="7"/>
        <v>1713.6000000000001</v>
      </c>
      <c r="I62" s="5">
        <v>33578.890999999996</v>
      </c>
      <c r="J62" s="5">
        <v>17136</v>
      </c>
      <c r="L62" s="8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172</v>
      </c>
      <c r="F63" s="5">
        <f t="shared" si="6"/>
        <v>8581.5</v>
      </c>
      <c r="G63" s="5">
        <v>0</v>
      </c>
      <c r="H63" s="5">
        <f t="shared" si="7"/>
        <v>953.5</v>
      </c>
      <c r="I63" s="5">
        <v>18686.28</v>
      </c>
      <c r="J63" s="5">
        <v>9535</v>
      </c>
      <c r="L63" s="8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172</v>
      </c>
      <c r="F64" s="5">
        <f t="shared" si="6"/>
        <v>34124.400000000001</v>
      </c>
      <c r="G64" s="5">
        <v>0</v>
      </c>
      <c r="H64" s="5">
        <f t="shared" si="7"/>
        <v>3791.6000000000004</v>
      </c>
      <c r="I64" s="5">
        <v>74311.708000000013</v>
      </c>
      <c r="J64" s="5">
        <v>37916</v>
      </c>
      <c r="L64" s="8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172</v>
      </c>
      <c r="F65" s="5">
        <f t="shared" si="6"/>
        <v>31645.8</v>
      </c>
      <c r="G65" s="5">
        <v>0</v>
      </c>
      <c r="H65" s="5">
        <f t="shared" si="7"/>
        <v>3516.2000000000003</v>
      </c>
      <c r="I65" s="5">
        <v>68906.467999999993</v>
      </c>
      <c r="J65" s="5">
        <v>35162</v>
      </c>
      <c r="L65" s="8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172</v>
      </c>
      <c r="F66" s="5">
        <f t="shared" si="6"/>
        <v>35498.700000000004</v>
      </c>
      <c r="G66" s="5">
        <v>0</v>
      </c>
      <c r="H66" s="5">
        <f t="shared" si="7"/>
        <v>3944.3</v>
      </c>
      <c r="I66" s="5">
        <v>77301.684000000008</v>
      </c>
      <c r="J66" s="5">
        <v>39443</v>
      </c>
      <c r="L66" s="8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172</v>
      </c>
      <c r="F67" s="5">
        <f t="shared" si="6"/>
        <v>68596.2</v>
      </c>
      <c r="G67" s="5">
        <v>0</v>
      </c>
      <c r="H67" s="5">
        <f t="shared" si="7"/>
        <v>7621.8</v>
      </c>
      <c r="I67" s="5">
        <v>149377.10200000004</v>
      </c>
      <c r="J67" s="5">
        <v>76218</v>
      </c>
      <c r="L67" s="8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172</v>
      </c>
      <c r="F68" s="5">
        <f t="shared" si="6"/>
        <v>48718.8</v>
      </c>
      <c r="G68" s="5">
        <v>0</v>
      </c>
      <c r="H68" s="5">
        <f t="shared" si="7"/>
        <v>5413.2000000000007</v>
      </c>
      <c r="I68" s="5">
        <v>106097.32700000002</v>
      </c>
      <c r="J68" s="5">
        <v>54132</v>
      </c>
      <c r="L68" s="8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172</v>
      </c>
      <c r="F69" s="5">
        <f t="shared" si="6"/>
        <v>23335.200000000001</v>
      </c>
      <c r="G69" s="5">
        <v>0</v>
      </c>
      <c r="H69" s="5">
        <f t="shared" si="7"/>
        <v>2592.8000000000002</v>
      </c>
      <c r="I69" s="5">
        <v>50821.394000000008</v>
      </c>
      <c r="J69" s="5">
        <v>25928</v>
      </c>
      <c r="L69" s="8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172</v>
      </c>
      <c r="F70" s="5">
        <f t="shared" si="6"/>
        <v>18018</v>
      </c>
      <c r="G70" s="5">
        <v>0</v>
      </c>
      <c r="H70" s="5">
        <f t="shared" si="7"/>
        <v>2002</v>
      </c>
      <c r="I70" s="5">
        <v>39235.585000000006</v>
      </c>
      <c r="J70" s="5">
        <v>20020</v>
      </c>
      <c r="L70" s="8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172</v>
      </c>
      <c r="F71" s="5">
        <f t="shared" si="6"/>
        <v>26357.4</v>
      </c>
      <c r="G71" s="5">
        <v>0</v>
      </c>
      <c r="H71" s="5">
        <f t="shared" si="7"/>
        <v>2928.6000000000004</v>
      </c>
      <c r="I71" s="5">
        <v>57392.351000000002</v>
      </c>
      <c r="J71" s="5">
        <v>29286</v>
      </c>
      <c r="L71" s="8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172</v>
      </c>
      <c r="F72" s="5">
        <f t="shared" si="6"/>
        <v>36009.9</v>
      </c>
      <c r="G72" s="5">
        <v>0</v>
      </c>
      <c r="H72" s="5">
        <f t="shared" si="7"/>
        <v>4001.1000000000004</v>
      </c>
      <c r="I72" s="5">
        <v>78434.450999999986</v>
      </c>
      <c r="J72" s="5">
        <v>40011</v>
      </c>
      <c r="L72" s="8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172</v>
      </c>
      <c r="F73" s="5">
        <f t="shared" si="6"/>
        <v>29840.400000000001</v>
      </c>
      <c r="G73" s="5">
        <v>0</v>
      </c>
      <c r="H73" s="5">
        <f t="shared" si="7"/>
        <v>3315.6000000000004</v>
      </c>
      <c r="I73" s="5">
        <v>64976.519</v>
      </c>
      <c r="J73" s="5">
        <v>33156</v>
      </c>
      <c r="L73" s="8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172</v>
      </c>
      <c r="F74" s="5">
        <f t="shared" si="6"/>
        <v>18933.3</v>
      </c>
      <c r="G74" s="5">
        <v>0</v>
      </c>
      <c r="H74" s="5">
        <f t="shared" si="7"/>
        <v>2103.7000000000003</v>
      </c>
      <c r="I74" s="5">
        <v>41232.759000000005</v>
      </c>
      <c r="J74" s="5">
        <v>21037</v>
      </c>
      <c r="L74" s="8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172</v>
      </c>
      <c r="F75" s="5">
        <f t="shared" si="6"/>
        <v>11439</v>
      </c>
      <c r="G75" s="5">
        <v>0</v>
      </c>
      <c r="H75" s="5">
        <f t="shared" si="7"/>
        <v>1271</v>
      </c>
      <c r="I75" s="5">
        <v>24909.333999999999</v>
      </c>
      <c r="J75" s="5">
        <v>12710</v>
      </c>
      <c r="L75" s="8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172</v>
      </c>
      <c r="F76" s="5">
        <f t="shared" si="6"/>
        <v>26592.3</v>
      </c>
      <c r="G76" s="5">
        <v>0</v>
      </c>
      <c r="H76" s="5">
        <f t="shared" si="7"/>
        <v>2954.7000000000003</v>
      </c>
      <c r="I76" s="5">
        <v>57906.174000000006</v>
      </c>
      <c r="J76" s="5">
        <v>29547</v>
      </c>
      <c r="L76" s="8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172</v>
      </c>
      <c r="F77" s="5">
        <f t="shared" si="6"/>
        <v>9343.8000000000011</v>
      </c>
      <c r="G77" s="5">
        <v>0</v>
      </c>
      <c r="H77" s="5">
        <f t="shared" si="7"/>
        <v>1038.2</v>
      </c>
      <c r="I77" s="5">
        <v>20347.599999999999</v>
      </c>
      <c r="J77" s="5">
        <v>10382</v>
      </c>
      <c r="L77" s="8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172</v>
      </c>
      <c r="F78" s="5">
        <f t="shared" si="6"/>
        <v>233268.30000000002</v>
      </c>
      <c r="G78" s="5">
        <v>0</v>
      </c>
      <c r="H78" s="5">
        <f t="shared" si="7"/>
        <v>25918.7</v>
      </c>
      <c r="I78" s="5">
        <v>507965.45900000015</v>
      </c>
      <c r="J78" s="5">
        <v>259187</v>
      </c>
      <c r="L78" s="8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172</v>
      </c>
      <c r="F79" s="5">
        <f>J79*0.8</f>
        <v>56020</v>
      </c>
      <c r="G79" s="5">
        <v>0</v>
      </c>
      <c r="H79" s="5">
        <f>J79*0.2</f>
        <v>14005</v>
      </c>
      <c r="I79" s="5">
        <v>141512.609</v>
      </c>
      <c r="J79" s="5">
        <v>70025</v>
      </c>
      <c r="L79" s="8"/>
    </row>
    <row r="80" spans="1:12" ht="15" thickBot="1" x14ac:dyDescent="0.35">
      <c r="A80" s="9" t="s">
        <v>170</v>
      </c>
      <c r="B80" s="10"/>
      <c r="C80" s="10"/>
      <c r="D80" s="10"/>
      <c r="E80" s="11"/>
      <c r="F80" s="6">
        <f>SUM(F2:F79)</f>
        <v>10535555.499999998</v>
      </c>
      <c r="G80" s="6">
        <f>SUM(G2:G79)</f>
        <v>82225</v>
      </c>
      <c r="H80" s="6">
        <f>SUM(H2:H79)</f>
        <v>2325085.4999999995</v>
      </c>
      <c r="I80" s="7">
        <f>SUM(I2:I79)</f>
        <v>25561982.102999996</v>
      </c>
      <c r="J80" s="7">
        <f>SUM(J2:J79)</f>
        <v>12942866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173</v>
      </c>
      <c r="F2" s="5">
        <f>J2*0.8</f>
        <v>387720</v>
      </c>
      <c r="G2" s="5">
        <v>0</v>
      </c>
      <c r="H2" s="5">
        <f>J2*0.2</f>
        <v>96930</v>
      </c>
      <c r="I2" s="5">
        <v>959708.46999999986</v>
      </c>
      <c r="J2" s="5">
        <v>484650</v>
      </c>
      <c r="L2" s="8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173</v>
      </c>
      <c r="F3" s="5">
        <f t="shared" ref="F3:F21" si="0">J3*0.8</f>
        <v>65738.400000000009</v>
      </c>
      <c r="G3" s="5">
        <v>0</v>
      </c>
      <c r="H3" s="5">
        <f t="shared" ref="H3:H21" si="1">J3*0.2</f>
        <v>16434.600000000002</v>
      </c>
      <c r="I3" s="5">
        <v>164980.402</v>
      </c>
      <c r="J3" s="5">
        <v>82173</v>
      </c>
      <c r="L3" s="8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173</v>
      </c>
      <c r="F4" s="5">
        <f t="shared" si="0"/>
        <v>170943.2</v>
      </c>
      <c r="G4" s="5">
        <v>0</v>
      </c>
      <c r="H4" s="5">
        <f t="shared" si="1"/>
        <v>42735.8</v>
      </c>
      <c r="I4" s="5">
        <v>426042.20299999969</v>
      </c>
      <c r="J4" s="5">
        <v>213679</v>
      </c>
      <c r="L4" s="8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173</v>
      </c>
      <c r="F5" s="5">
        <f t="shared" si="0"/>
        <v>139643.20000000001</v>
      </c>
      <c r="G5" s="5">
        <v>0</v>
      </c>
      <c r="H5" s="5">
        <f t="shared" si="1"/>
        <v>34910.800000000003</v>
      </c>
      <c r="I5" s="5">
        <v>349091.5079999998</v>
      </c>
      <c r="J5" s="5">
        <v>174554</v>
      </c>
      <c r="L5" s="8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173</v>
      </c>
      <c r="F6" s="5">
        <f t="shared" si="0"/>
        <v>119552.8</v>
      </c>
      <c r="G6" s="5">
        <v>0</v>
      </c>
      <c r="H6" s="5">
        <f t="shared" si="1"/>
        <v>29888.2</v>
      </c>
      <c r="I6" s="5">
        <v>298202.96999999997</v>
      </c>
      <c r="J6" s="5">
        <v>149441</v>
      </c>
      <c r="L6" s="8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173</v>
      </c>
      <c r="F7" s="5">
        <f t="shared" si="0"/>
        <v>320299.2</v>
      </c>
      <c r="G7" s="5">
        <v>0</v>
      </c>
      <c r="H7" s="5">
        <f t="shared" si="1"/>
        <v>80074.8</v>
      </c>
      <c r="I7" s="5">
        <v>789034.91600000067</v>
      </c>
      <c r="J7" s="5">
        <v>400374</v>
      </c>
      <c r="L7" s="8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173</v>
      </c>
      <c r="F8" s="5">
        <f t="shared" si="0"/>
        <v>96556.800000000003</v>
      </c>
      <c r="G8" s="5">
        <v>0</v>
      </c>
      <c r="H8" s="5">
        <f t="shared" si="1"/>
        <v>24139.200000000001</v>
      </c>
      <c r="I8" s="5">
        <v>241834.26800000013</v>
      </c>
      <c r="J8" s="5">
        <v>120696</v>
      </c>
      <c r="L8" s="8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173</v>
      </c>
      <c r="F9" s="5">
        <f t="shared" si="0"/>
        <v>73245.600000000006</v>
      </c>
      <c r="G9" s="5">
        <v>0</v>
      </c>
      <c r="H9" s="5">
        <f t="shared" si="1"/>
        <v>18311.400000000001</v>
      </c>
      <c r="I9" s="5">
        <v>181695.55500000008</v>
      </c>
      <c r="J9" s="5">
        <v>91557</v>
      </c>
      <c r="L9" s="8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173</v>
      </c>
      <c r="F10" s="5">
        <f t="shared" si="0"/>
        <v>142332.80000000002</v>
      </c>
      <c r="G10" s="5">
        <v>0</v>
      </c>
      <c r="H10" s="5">
        <f t="shared" si="1"/>
        <v>35583.200000000004</v>
      </c>
      <c r="I10" s="5">
        <v>354636.55200000003</v>
      </c>
      <c r="J10" s="5">
        <v>177916</v>
      </c>
      <c r="L10" s="8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173</v>
      </c>
      <c r="F11" s="5">
        <f t="shared" si="0"/>
        <v>119586.40000000001</v>
      </c>
      <c r="G11" s="5">
        <v>0</v>
      </c>
      <c r="H11" s="5">
        <f t="shared" si="1"/>
        <v>29896.600000000002</v>
      </c>
      <c r="I11" s="5">
        <v>296918.60400000005</v>
      </c>
      <c r="J11" s="5">
        <v>149483</v>
      </c>
      <c r="L11" s="8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173</v>
      </c>
      <c r="F12" s="5">
        <f t="shared" si="0"/>
        <v>242063.2</v>
      </c>
      <c r="G12" s="5">
        <v>0</v>
      </c>
      <c r="H12" s="5">
        <f t="shared" si="1"/>
        <v>60515.8</v>
      </c>
      <c r="I12" s="5">
        <v>594505.55500000028</v>
      </c>
      <c r="J12" s="5">
        <v>302579</v>
      </c>
      <c r="L12" s="8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173</v>
      </c>
      <c r="F13" s="5">
        <f t="shared" si="0"/>
        <v>194304.80000000002</v>
      </c>
      <c r="G13" s="5">
        <v>0</v>
      </c>
      <c r="H13" s="5">
        <f t="shared" si="1"/>
        <v>48576.200000000004</v>
      </c>
      <c r="I13" s="5">
        <v>477851.06699999969</v>
      </c>
      <c r="J13" s="5">
        <v>242881</v>
      </c>
      <c r="L13" s="8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173</v>
      </c>
      <c r="F14" s="5">
        <f t="shared" si="0"/>
        <v>419116</v>
      </c>
      <c r="G14" s="5">
        <v>0</v>
      </c>
      <c r="H14" s="5">
        <f t="shared" si="1"/>
        <v>104779</v>
      </c>
      <c r="I14" s="5">
        <v>1029212.7360000003</v>
      </c>
      <c r="J14" s="5">
        <v>523895</v>
      </c>
      <c r="L14" s="8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173</v>
      </c>
      <c r="F15" s="5">
        <f t="shared" si="0"/>
        <v>58345.600000000006</v>
      </c>
      <c r="G15" s="5">
        <v>0</v>
      </c>
      <c r="H15" s="5">
        <f t="shared" si="1"/>
        <v>14586.400000000001</v>
      </c>
      <c r="I15" s="5">
        <v>143846.65000000002</v>
      </c>
      <c r="J15" s="5">
        <v>72932</v>
      </c>
      <c r="L15" s="8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173</v>
      </c>
      <c r="F16" s="5">
        <f t="shared" si="0"/>
        <v>82680</v>
      </c>
      <c r="G16" s="5">
        <v>0</v>
      </c>
      <c r="H16" s="5">
        <f t="shared" si="1"/>
        <v>20670</v>
      </c>
      <c r="I16" s="5">
        <v>205705.117</v>
      </c>
      <c r="J16" s="5">
        <v>103350</v>
      </c>
      <c r="L16" s="8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173</v>
      </c>
      <c r="F17" s="5">
        <f t="shared" si="0"/>
        <v>325546.40000000002</v>
      </c>
      <c r="G17" s="5">
        <v>0</v>
      </c>
      <c r="H17" s="5">
        <f t="shared" si="1"/>
        <v>81386.600000000006</v>
      </c>
      <c r="I17" s="5">
        <v>801849.64700000035</v>
      </c>
      <c r="J17" s="5">
        <v>406933</v>
      </c>
      <c r="L17" s="8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173</v>
      </c>
      <c r="F18" s="5">
        <f t="shared" si="0"/>
        <v>125406.40000000001</v>
      </c>
      <c r="G18" s="5">
        <v>0</v>
      </c>
      <c r="H18" s="5">
        <f t="shared" si="1"/>
        <v>31351.600000000002</v>
      </c>
      <c r="I18" s="5">
        <v>310650.24399999989</v>
      </c>
      <c r="J18" s="5">
        <v>156758</v>
      </c>
      <c r="L18" s="8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173</v>
      </c>
      <c r="F19" s="5">
        <f t="shared" si="0"/>
        <v>194394.40000000002</v>
      </c>
      <c r="G19" s="5">
        <v>0</v>
      </c>
      <c r="H19" s="5">
        <f t="shared" si="1"/>
        <v>48598.600000000006</v>
      </c>
      <c r="I19" s="5">
        <v>482392.87100000028</v>
      </c>
      <c r="J19" s="5">
        <v>242993</v>
      </c>
      <c r="L19" s="8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173</v>
      </c>
      <c r="F20" s="5">
        <f t="shared" si="0"/>
        <v>88754.400000000009</v>
      </c>
      <c r="G20" s="5">
        <v>0</v>
      </c>
      <c r="H20" s="5">
        <f t="shared" si="1"/>
        <v>22188.600000000002</v>
      </c>
      <c r="I20" s="5">
        <v>221483.05799999993</v>
      </c>
      <c r="J20" s="5">
        <v>110943</v>
      </c>
      <c r="L20" s="8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173</v>
      </c>
      <c r="F21" s="5">
        <f t="shared" si="0"/>
        <v>89431.200000000012</v>
      </c>
      <c r="G21" s="5">
        <v>0</v>
      </c>
      <c r="H21" s="5">
        <f t="shared" si="1"/>
        <v>22357.800000000003</v>
      </c>
      <c r="I21" s="5">
        <v>219820.66900000005</v>
      </c>
      <c r="J21" s="5">
        <v>111789</v>
      </c>
      <c r="L21" s="8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173</v>
      </c>
      <c r="F22" s="5">
        <f>J22*0.8</f>
        <v>53627.200000000004</v>
      </c>
      <c r="G22" s="5">
        <f>J22*0.2</f>
        <v>13406.800000000001</v>
      </c>
      <c r="H22" s="5">
        <v>0</v>
      </c>
      <c r="I22" s="5">
        <v>131415.47699999998</v>
      </c>
      <c r="J22" s="5">
        <v>67034</v>
      </c>
      <c r="L22" s="8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173</v>
      </c>
      <c r="F23" s="5">
        <f t="shared" ref="F23:F39" si="2">J23*0.8</f>
        <v>218047.2</v>
      </c>
      <c r="G23" s="5">
        <v>0</v>
      </c>
      <c r="H23" s="5">
        <f t="shared" ref="H23:H39" si="3">J23*0.2</f>
        <v>54511.8</v>
      </c>
      <c r="I23" s="5">
        <v>534463.28599999985</v>
      </c>
      <c r="J23" s="5">
        <v>272559</v>
      </c>
      <c r="L23" s="8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173</v>
      </c>
      <c r="F24" s="5">
        <f t="shared" si="2"/>
        <v>143116.80000000002</v>
      </c>
      <c r="G24" s="5">
        <v>0</v>
      </c>
      <c r="H24" s="5">
        <f t="shared" si="3"/>
        <v>35779.200000000004</v>
      </c>
      <c r="I24" s="5">
        <v>354883.95300000004</v>
      </c>
      <c r="J24" s="5">
        <v>178896</v>
      </c>
      <c r="L24" s="8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173</v>
      </c>
      <c r="F25" s="5">
        <f t="shared" si="2"/>
        <v>128443.20000000001</v>
      </c>
      <c r="G25" s="5">
        <v>0</v>
      </c>
      <c r="H25" s="5">
        <f t="shared" si="3"/>
        <v>32110.800000000003</v>
      </c>
      <c r="I25" s="5">
        <v>316752.57899999997</v>
      </c>
      <c r="J25" s="5">
        <v>160554</v>
      </c>
      <c r="L25" s="8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173</v>
      </c>
      <c r="F26" s="5">
        <f t="shared" si="2"/>
        <v>394656.80000000005</v>
      </c>
      <c r="G26" s="5">
        <v>0</v>
      </c>
      <c r="H26" s="5">
        <f t="shared" si="3"/>
        <v>98664.200000000012</v>
      </c>
      <c r="I26" s="5">
        <v>973480.93699999934</v>
      </c>
      <c r="J26" s="5">
        <v>493321</v>
      </c>
      <c r="L26" s="8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173</v>
      </c>
      <c r="F27" s="5">
        <f t="shared" si="2"/>
        <v>137500</v>
      </c>
      <c r="G27" s="5">
        <v>0</v>
      </c>
      <c r="H27" s="5">
        <f t="shared" si="3"/>
        <v>34375</v>
      </c>
      <c r="I27" s="5">
        <v>341999.098</v>
      </c>
      <c r="J27" s="5">
        <v>171875</v>
      </c>
      <c r="L27" s="8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173</v>
      </c>
      <c r="F28" s="5">
        <f t="shared" si="2"/>
        <v>269059.20000000001</v>
      </c>
      <c r="G28" s="5">
        <v>0</v>
      </c>
      <c r="H28" s="5">
        <f t="shared" si="3"/>
        <v>67264.800000000003</v>
      </c>
      <c r="I28" s="5">
        <v>668267.54200000002</v>
      </c>
      <c r="J28" s="5">
        <v>336324</v>
      </c>
      <c r="L28" s="8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173</v>
      </c>
      <c r="F29" s="5">
        <f t="shared" si="2"/>
        <v>178920</v>
      </c>
      <c r="G29" s="5">
        <v>0</v>
      </c>
      <c r="H29" s="5">
        <f t="shared" si="3"/>
        <v>44730</v>
      </c>
      <c r="I29" s="5">
        <v>445278.43100000016</v>
      </c>
      <c r="J29" s="5">
        <v>223650</v>
      </c>
      <c r="L29" s="8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173</v>
      </c>
      <c r="F30" s="5">
        <f t="shared" si="2"/>
        <v>689046.4</v>
      </c>
      <c r="G30" s="5">
        <v>0</v>
      </c>
      <c r="H30" s="5">
        <f t="shared" si="3"/>
        <v>172261.6</v>
      </c>
      <c r="I30" s="5">
        <v>1688109.3599999999</v>
      </c>
      <c r="J30" s="5">
        <v>861308</v>
      </c>
      <c r="L30" s="8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173</v>
      </c>
      <c r="F31" s="5">
        <f t="shared" si="2"/>
        <v>195511.2</v>
      </c>
      <c r="G31" s="5">
        <v>0</v>
      </c>
      <c r="H31" s="5">
        <f t="shared" si="3"/>
        <v>48877.8</v>
      </c>
      <c r="I31" s="5">
        <v>481246.89699999994</v>
      </c>
      <c r="J31" s="5">
        <v>244389</v>
      </c>
      <c r="L31" s="8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173</v>
      </c>
      <c r="F32" s="5">
        <f t="shared" si="2"/>
        <v>58913.600000000006</v>
      </c>
      <c r="G32" s="5">
        <v>0</v>
      </c>
      <c r="H32" s="5">
        <f t="shared" si="3"/>
        <v>14728.400000000001</v>
      </c>
      <c r="I32" s="5">
        <v>146954.47600000002</v>
      </c>
      <c r="J32" s="5">
        <v>73642</v>
      </c>
      <c r="L32" s="8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173</v>
      </c>
      <c r="F33" s="5">
        <f t="shared" si="2"/>
        <v>60464</v>
      </c>
      <c r="G33" s="5">
        <v>0</v>
      </c>
      <c r="H33" s="5">
        <f t="shared" si="3"/>
        <v>15116</v>
      </c>
      <c r="I33" s="5">
        <v>151604.66099999996</v>
      </c>
      <c r="J33" s="5">
        <v>75580</v>
      </c>
      <c r="L33" s="8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173</v>
      </c>
      <c r="F34" s="5">
        <f t="shared" si="2"/>
        <v>72809.600000000006</v>
      </c>
      <c r="G34" s="5">
        <v>0</v>
      </c>
      <c r="H34" s="5">
        <f t="shared" si="3"/>
        <v>18202.400000000001</v>
      </c>
      <c r="I34" s="5">
        <v>182090.68400000007</v>
      </c>
      <c r="J34" s="5">
        <v>91012</v>
      </c>
      <c r="L34" s="8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173</v>
      </c>
      <c r="F35" s="5">
        <f t="shared" si="2"/>
        <v>46187.200000000004</v>
      </c>
      <c r="G35" s="5">
        <v>0</v>
      </c>
      <c r="H35" s="5">
        <f t="shared" si="3"/>
        <v>11546.800000000001</v>
      </c>
      <c r="I35" s="5">
        <v>115099.97200000001</v>
      </c>
      <c r="J35" s="5">
        <v>57734</v>
      </c>
      <c r="L35" s="8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173</v>
      </c>
      <c r="F36" s="5">
        <f t="shared" si="2"/>
        <v>980025.60000000009</v>
      </c>
      <c r="G36" s="5">
        <v>0</v>
      </c>
      <c r="H36" s="5">
        <f t="shared" si="3"/>
        <v>245006.40000000002</v>
      </c>
      <c r="I36" s="5">
        <v>2401073.9439999997</v>
      </c>
      <c r="J36" s="5">
        <v>1225032</v>
      </c>
      <c r="L36" s="8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173</v>
      </c>
      <c r="F37" s="5">
        <f t="shared" si="2"/>
        <v>75056</v>
      </c>
      <c r="G37" s="5">
        <v>0</v>
      </c>
      <c r="H37" s="5">
        <f t="shared" si="3"/>
        <v>18764</v>
      </c>
      <c r="I37" s="5">
        <v>184475.27999999997</v>
      </c>
      <c r="J37" s="5">
        <v>93820</v>
      </c>
      <c r="L37" s="8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173</v>
      </c>
      <c r="F38" s="5">
        <f t="shared" si="2"/>
        <v>106508</v>
      </c>
      <c r="G38" s="5">
        <v>0</v>
      </c>
      <c r="H38" s="5">
        <f t="shared" si="3"/>
        <v>26627</v>
      </c>
      <c r="I38" s="5">
        <v>264280.94999999995</v>
      </c>
      <c r="J38" s="5">
        <v>133135</v>
      </c>
      <c r="L38" s="8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173</v>
      </c>
      <c r="F39" s="5">
        <f t="shared" si="2"/>
        <v>607051.20000000007</v>
      </c>
      <c r="G39" s="5">
        <v>0</v>
      </c>
      <c r="H39" s="5">
        <f t="shared" si="3"/>
        <v>151762.80000000002</v>
      </c>
      <c r="I39" s="5">
        <v>1487624.5790000006</v>
      </c>
      <c r="J39" s="5">
        <v>758814</v>
      </c>
      <c r="L39" s="8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173</v>
      </c>
      <c r="F40" s="5">
        <f>J40*0.8</f>
        <v>277123.20000000001</v>
      </c>
      <c r="G40" s="5">
        <f>J40*0.2</f>
        <v>69280.800000000003</v>
      </c>
      <c r="H40" s="5">
        <v>0</v>
      </c>
      <c r="I40" s="5">
        <v>678903.52800000086</v>
      </c>
      <c r="J40" s="5">
        <v>346404</v>
      </c>
      <c r="L40" s="8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173</v>
      </c>
      <c r="F41" s="5">
        <f>J41*0.9</f>
        <v>35365.5</v>
      </c>
      <c r="G41" s="5">
        <v>0</v>
      </c>
      <c r="H41" s="5">
        <f>J41*0.1</f>
        <v>3929.5</v>
      </c>
      <c r="I41" s="5">
        <v>77011.503999999972</v>
      </c>
      <c r="J41" s="5">
        <v>39295</v>
      </c>
      <c r="L41" s="8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173</v>
      </c>
      <c r="F42" s="5">
        <f t="shared" ref="F42:F44" si="4">J42*0.9</f>
        <v>44025.3</v>
      </c>
      <c r="G42" s="5">
        <v>0</v>
      </c>
      <c r="H42" s="5">
        <f t="shared" ref="H42:H44" si="5">J42*0.1</f>
        <v>4891.7</v>
      </c>
      <c r="I42" s="5">
        <v>95873.726999999984</v>
      </c>
      <c r="J42" s="5">
        <v>48917</v>
      </c>
      <c r="L42" s="8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173</v>
      </c>
      <c r="F43" s="5">
        <f t="shared" si="4"/>
        <v>15693.300000000001</v>
      </c>
      <c r="G43" s="5">
        <v>0</v>
      </c>
      <c r="H43" s="5">
        <f t="shared" si="5"/>
        <v>1743.7</v>
      </c>
      <c r="I43" s="5">
        <v>34178.542000000001</v>
      </c>
      <c r="J43" s="5">
        <v>17437</v>
      </c>
      <c r="L43" s="8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173</v>
      </c>
      <c r="F44" s="5">
        <f t="shared" si="4"/>
        <v>251738.1</v>
      </c>
      <c r="G44" s="5">
        <v>0</v>
      </c>
      <c r="H44" s="5">
        <f t="shared" si="5"/>
        <v>27970.9</v>
      </c>
      <c r="I44" s="5">
        <v>548210.6950000003</v>
      </c>
      <c r="J44" s="5">
        <v>279709</v>
      </c>
      <c r="L44" s="8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173</v>
      </c>
      <c r="F45" s="5">
        <f>J45*0.8</f>
        <v>642571.20000000007</v>
      </c>
      <c r="G45" s="5">
        <v>0</v>
      </c>
      <c r="H45" s="5">
        <f>J45*0.2</f>
        <v>160642.80000000002</v>
      </c>
      <c r="I45" s="5">
        <v>1623082.8360000018</v>
      </c>
      <c r="J45" s="5">
        <v>803214</v>
      </c>
      <c r="L45" s="8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173</v>
      </c>
      <c r="F46" s="5">
        <f t="shared" ref="F46:F78" si="6">J46*0.9</f>
        <v>27294.3</v>
      </c>
      <c r="G46" s="5">
        <v>0</v>
      </c>
      <c r="H46" s="5">
        <f t="shared" ref="H46:H78" si="7">J46*0.1</f>
        <v>3032.7000000000003</v>
      </c>
      <c r="I46" s="5">
        <v>59438.3</v>
      </c>
      <c r="J46" s="5">
        <v>30327</v>
      </c>
      <c r="L46" s="8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173</v>
      </c>
      <c r="F47" s="5">
        <f t="shared" si="6"/>
        <v>15117.300000000001</v>
      </c>
      <c r="G47" s="5">
        <v>0</v>
      </c>
      <c r="H47" s="5">
        <f t="shared" si="7"/>
        <v>1679.7</v>
      </c>
      <c r="I47" s="5">
        <v>32920.905000000006</v>
      </c>
      <c r="J47" s="5">
        <v>16797</v>
      </c>
      <c r="L47" s="8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173</v>
      </c>
      <c r="F48" s="5">
        <f t="shared" si="6"/>
        <v>8257.5</v>
      </c>
      <c r="G48" s="5">
        <v>0</v>
      </c>
      <c r="H48" s="5">
        <f t="shared" si="7"/>
        <v>917.5</v>
      </c>
      <c r="I48" s="5">
        <v>17982.032999999999</v>
      </c>
      <c r="J48" s="5">
        <v>9175</v>
      </c>
      <c r="L48" s="8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173</v>
      </c>
      <c r="F49" s="5">
        <f t="shared" si="6"/>
        <v>51978.6</v>
      </c>
      <c r="G49" s="5">
        <v>0</v>
      </c>
      <c r="H49" s="5">
        <f t="shared" si="7"/>
        <v>5775.4000000000005</v>
      </c>
      <c r="I49" s="5">
        <v>113195.54299999999</v>
      </c>
      <c r="J49" s="5">
        <v>57754</v>
      </c>
      <c r="L49" s="8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173</v>
      </c>
      <c r="F50" s="5">
        <f t="shared" si="6"/>
        <v>86317.2</v>
      </c>
      <c r="G50" s="5">
        <v>0</v>
      </c>
      <c r="H50" s="5">
        <f t="shared" si="7"/>
        <v>9590.8000000000011</v>
      </c>
      <c r="I50" s="5">
        <v>187953.44700000004</v>
      </c>
      <c r="J50" s="5">
        <v>95908</v>
      </c>
      <c r="L50" s="8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173</v>
      </c>
      <c r="F51" s="5">
        <f t="shared" si="6"/>
        <v>22867.200000000001</v>
      </c>
      <c r="G51" s="5">
        <v>0</v>
      </c>
      <c r="H51" s="5">
        <f t="shared" si="7"/>
        <v>2540.8000000000002</v>
      </c>
      <c r="I51" s="5">
        <v>49791.697</v>
      </c>
      <c r="J51" s="5">
        <v>25408</v>
      </c>
      <c r="L51" s="8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173</v>
      </c>
      <c r="F52" s="5">
        <f t="shared" si="6"/>
        <v>34474.5</v>
      </c>
      <c r="G52" s="5">
        <v>0</v>
      </c>
      <c r="H52" s="5">
        <f t="shared" si="7"/>
        <v>3830.5</v>
      </c>
      <c r="I52" s="5">
        <v>75071.837999999989</v>
      </c>
      <c r="J52" s="5">
        <v>38305</v>
      </c>
      <c r="L52" s="8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173</v>
      </c>
      <c r="F53" s="5">
        <f t="shared" si="6"/>
        <v>10848.6</v>
      </c>
      <c r="G53" s="5">
        <v>0</v>
      </c>
      <c r="H53" s="5">
        <f t="shared" si="7"/>
        <v>1205.4000000000001</v>
      </c>
      <c r="I53" s="5">
        <v>23623.751</v>
      </c>
      <c r="J53" s="5">
        <v>12054</v>
      </c>
      <c r="L53" s="8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173</v>
      </c>
      <c r="F54" s="5">
        <f t="shared" si="6"/>
        <v>66064.5</v>
      </c>
      <c r="G54" s="5">
        <v>0</v>
      </c>
      <c r="H54" s="5">
        <f t="shared" si="7"/>
        <v>7340.5</v>
      </c>
      <c r="I54" s="5">
        <v>143865.36000000002</v>
      </c>
      <c r="J54" s="5">
        <v>73405</v>
      </c>
      <c r="L54" s="8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173</v>
      </c>
      <c r="F55" s="5">
        <f t="shared" si="6"/>
        <v>39274.200000000004</v>
      </c>
      <c r="G55" s="5">
        <v>0</v>
      </c>
      <c r="H55" s="5">
        <f t="shared" si="7"/>
        <v>4363.8</v>
      </c>
      <c r="I55" s="5">
        <v>85519.462999999989</v>
      </c>
      <c r="J55" s="5">
        <v>43638</v>
      </c>
      <c r="L55" s="8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173</v>
      </c>
      <c r="F56" s="5">
        <f t="shared" si="6"/>
        <v>38897.1</v>
      </c>
      <c r="G56" s="5">
        <v>0</v>
      </c>
      <c r="H56" s="5">
        <f t="shared" si="7"/>
        <v>4321.9000000000005</v>
      </c>
      <c r="I56" s="5">
        <v>84694.195999999982</v>
      </c>
      <c r="J56" s="5">
        <v>43219</v>
      </c>
      <c r="L56" s="8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173</v>
      </c>
      <c r="F57" s="5">
        <f t="shared" si="6"/>
        <v>11216.7</v>
      </c>
      <c r="G57" s="5">
        <v>0</v>
      </c>
      <c r="H57" s="5">
        <f t="shared" si="7"/>
        <v>1246.3000000000002</v>
      </c>
      <c r="I57" s="5">
        <v>24432.300000000003</v>
      </c>
      <c r="J57" s="5">
        <v>12463</v>
      </c>
      <c r="L57" s="8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173</v>
      </c>
      <c r="F58" s="5">
        <f t="shared" si="6"/>
        <v>93444.3</v>
      </c>
      <c r="G58" s="5">
        <v>0</v>
      </c>
      <c r="H58" s="5">
        <f t="shared" si="7"/>
        <v>10382.700000000001</v>
      </c>
      <c r="I58" s="5">
        <v>203470.04800000001</v>
      </c>
      <c r="J58" s="5">
        <v>103827</v>
      </c>
      <c r="L58" s="8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173</v>
      </c>
      <c r="F59" s="5">
        <f t="shared" si="6"/>
        <v>60972.3</v>
      </c>
      <c r="G59" s="5">
        <v>0</v>
      </c>
      <c r="H59" s="5">
        <f t="shared" si="7"/>
        <v>6774.7000000000007</v>
      </c>
      <c r="I59" s="5">
        <v>132769.413</v>
      </c>
      <c r="J59" s="5">
        <v>67747</v>
      </c>
      <c r="L59" s="8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173</v>
      </c>
      <c r="F60" s="5">
        <f t="shared" si="6"/>
        <v>15530.4</v>
      </c>
      <c r="G60" s="5">
        <v>0</v>
      </c>
      <c r="H60" s="5">
        <f t="shared" si="7"/>
        <v>1725.6000000000001</v>
      </c>
      <c r="I60" s="5">
        <v>33823.241999999998</v>
      </c>
      <c r="J60" s="5">
        <v>17256</v>
      </c>
      <c r="L60" s="8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173</v>
      </c>
      <c r="F61" s="5">
        <f t="shared" si="6"/>
        <v>7973.1</v>
      </c>
      <c r="G61" s="5">
        <v>0</v>
      </c>
      <c r="H61" s="5">
        <f t="shared" si="7"/>
        <v>885.90000000000009</v>
      </c>
      <c r="I61" s="5">
        <v>17364.296999999999</v>
      </c>
      <c r="J61" s="5">
        <v>8859</v>
      </c>
      <c r="L61" s="8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173</v>
      </c>
      <c r="F62" s="5">
        <f t="shared" si="6"/>
        <v>14899.5</v>
      </c>
      <c r="G62" s="5">
        <v>0</v>
      </c>
      <c r="H62" s="5">
        <f t="shared" si="7"/>
        <v>1655.5</v>
      </c>
      <c r="I62" s="5">
        <v>32442.885999999999</v>
      </c>
      <c r="J62" s="5">
        <v>16555</v>
      </c>
      <c r="L62" s="8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173</v>
      </c>
      <c r="F63" s="5">
        <f t="shared" si="6"/>
        <v>8576.1</v>
      </c>
      <c r="G63" s="5">
        <v>0</v>
      </c>
      <c r="H63" s="5">
        <f t="shared" si="7"/>
        <v>952.90000000000009</v>
      </c>
      <c r="I63" s="5">
        <v>18678.293999999998</v>
      </c>
      <c r="J63" s="5">
        <v>9529</v>
      </c>
      <c r="L63" s="8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173</v>
      </c>
      <c r="F64" s="5">
        <f t="shared" si="6"/>
        <v>34194.6</v>
      </c>
      <c r="G64" s="5">
        <v>0</v>
      </c>
      <c r="H64" s="5">
        <f t="shared" si="7"/>
        <v>3799.4</v>
      </c>
      <c r="I64" s="5">
        <v>74458.609000000011</v>
      </c>
      <c r="J64" s="5">
        <v>37994</v>
      </c>
      <c r="L64" s="8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173</v>
      </c>
      <c r="F65" s="5">
        <f t="shared" si="6"/>
        <v>33127.200000000004</v>
      </c>
      <c r="G65" s="5">
        <v>0</v>
      </c>
      <c r="H65" s="5">
        <f t="shared" si="7"/>
        <v>3680.8</v>
      </c>
      <c r="I65" s="5">
        <v>72143.463000000032</v>
      </c>
      <c r="J65" s="5">
        <v>36808</v>
      </c>
      <c r="L65" s="8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173</v>
      </c>
      <c r="F66" s="5">
        <f t="shared" si="6"/>
        <v>36228.6</v>
      </c>
      <c r="G66" s="5">
        <v>0</v>
      </c>
      <c r="H66" s="5">
        <f t="shared" si="7"/>
        <v>4025.4</v>
      </c>
      <c r="I66" s="5">
        <v>78892.538</v>
      </c>
      <c r="J66" s="5">
        <v>40254</v>
      </c>
      <c r="L66" s="8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173</v>
      </c>
      <c r="F67" s="5">
        <f t="shared" si="6"/>
        <v>68915.7</v>
      </c>
      <c r="G67" s="5">
        <v>0</v>
      </c>
      <c r="H67" s="5">
        <f t="shared" si="7"/>
        <v>7657.3</v>
      </c>
      <c r="I67" s="5">
        <v>150061.965</v>
      </c>
      <c r="J67" s="5">
        <v>76573</v>
      </c>
      <c r="L67" s="8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173</v>
      </c>
      <c r="F68" s="5">
        <f t="shared" si="6"/>
        <v>48536.1</v>
      </c>
      <c r="G68" s="5">
        <v>0</v>
      </c>
      <c r="H68" s="5">
        <f t="shared" si="7"/>
        <v>5392.9000000000005</v>
      </c>
      <c r="I68" s="5">
        <v>105694.23200000002</v>
      </c>
      <c r="J68" s="5">
        <v>53929</v>
      </c>
      <c r="L68" s="8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173</v>
      </c>
      <c r="F69" s="5">
        <f t="shared" si="6"/>
        <v>24237</v>
      </c>
      <c r="G69" s="5">
        <v>0</v>
      </c>
      <c r="H69" s="5">
        <f t="shared" si="7"/>
        <v>2693</v>
      </c>
      <c r="I69" s="5">
        <v>52773.660999999986</v>
      </c>
      <c r="J69" s="5">
        <v>26930</v>
      </c>
      <c r="L69" s="8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173</v>
      </c>
      <c r="F70" s="5">
        <f t="shared" si="6"/>
        <v>17949.600000000002</v>
      </c>
      <c r="G70" s="5">
        <v>0</v>
      </c>
      <c r="H70" s="5">
        <f t="shared" si="7"/>
        <v>1994.4</v>
      </c>
      <c r="I70" s="5">
        <v>39095.362000000008</v>
      </c>
      <c r="J70" s="5">
        <v>19944</v>
      </c>
      <c r="L70" s="8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173</v>
      </c>
      <c r="F71" s="5">
        <f t="shared" si="6"/>
        <v>25570.799999999999</v>
      </c>
      <c r="G71" s="5">
        <v>0</v>
      </c>
      <c r="H71" s="5">
        <f t="shared" si="7"/>
        <v>2841.2000000000003</v>
      </c>
      <c r="I71" s="5">
        <v>55685.455999999991</v>
      </c>
      <c r="J71" s="5">
        <v>28412</v>
      </c>
      <c r="L71" s="8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173</v>
      </c>
      <c r="F72" s="5">
        <f t="shared" si="6"/>
        <v>32863.5</v>
      </c>
      <c r="G72" s="5">
        <v>0</v>
      </c>
      <c r="H72" s="5">
        <f t="shared" si="7"/>
        <v>3651.5</v>
      </c>
      <c r="I72" s="5">
        <v>71556.192999999985</v>
      </c>
      <c r="J72" s="5">
        <v>36515</v>
      </c>
      <c r="L72" s="8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173</v>
      </c>
      <c r="F73" s="5">
        <f t="shared" si="6"/>
        <v>30159.9</v>
      </c>
      <c r="G73" s="5">
        <v>0</v>
      </c>
      <c r="H73" s="5">
        <f t="shared" si="7"/>
        <v>3351.1000000000004</v>
      </c>
      <c r="I73" s="5">
        <v>65681.248999999996</v>
      </c>
      <c r="J73" s="5">
        <v>33511</v>
      </c>
      <c r="L73" s="8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173</v>
      </c>
      <c r="F74" s="5">
        <f t="shared" si="6"/>
        <v>19773</v>
      </c>
      <c r="G74" s="5">
        <v>0</v>
      </c>
      <c r="H74" s="5">
        <f t="shared" si="7"/>
        <v>2197</v>
      </c>
      <c r="I74" s="5">
        <v>43065.587000000007</v>
      </c>
      <c r="J74" s="5">
        <v>21970</v>
      </c>
      <c r="L74" s="8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173</v>
      </c>
      <c r="F75" s="5">
        <f t="shared" si="6"/>
        <v>11603.7</v>
      </c>
      <c r="G75" s="5">
        <v>0</v>
      </c>
      <c r="H75" s="5">
        <f t="shared" si="7"/>
        <v>1289.3000000000002</v>
      </c>
      <c r="I75" s="5">
        <v>25266.339</v>
      </c>
      <c r="J75" s="5">
        <v>12893</v>
      </c>
      <c r="L75" s="8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173</v>
      </c>
      <c r="F76" s="5">
        <f t="shared" si="6"/>
        <v>26379.9</v>
      </c>
      <c r="G76" s="5">
        <v>0</v>
      </c>
      <c r="H76" s="5">
        <f t="shared" si="7"/>
        <v>2931.1000000000004</v>
      </c>
      <c r="I76" s="5">
        <v>57444.659999999996</v>
      </c>
      <c r="J76" s="5">
        <v>29311</v>
      </c>
      <c r="L76" s="8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173</v>
      </c>
      <c r="F77" s="5">
        <f t="shared" si="6"/>
        <v>9574.2000000000007</v>
      </c>
      <c r="G77" s="5">
        <v>0</v>
      </c>
      <c r="H77" s="5">
        <f t="shared" si="7"/>
        <v>1063.8</v>
      </c>
      <c r="I77" s="5">
        <v>20847.646999999997</v>
      </c>
      <c r="J77" s="5">
        <v>10638</v>
      </c>
      <c r="L77" s="8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173</v>
      </c>
      <c r="F78" s="5">
        <f t="shared" si="6"/>
        <v>228803.4</v>
      </c>
      <c r="G78" s="5">
        <v>0</v>
      </c>
      <c r="H78" s="5">
        <f t="shared" si="7"/>
        <v>25422.600000000002</v>
      </c>
      <c r="I78" s="5">
        <v>498226.90899999999</v>
      </c>
      <c r="J78" s="5">
        <v>254226</v>
      </c>
      <c r="L78" s="8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173</v>
      </c>
      <c r="F79" s="5">
        <f>J79*0.8</f>
        <v>53418.400000000001</v>
      </c>
      <c r="G79" s="5">
        <v>0</v>
      </c>
      <c r="H79" s="5">
        <f>J79*0.2</f>
        <v>13354.6</v>
      </c>
      <c r="I79" s="5">
        <v>134889.43100000004</v>
      </c>
      <c r="J79" s="5">
        <v>66773</v>
      </c>
      <c r="L79" s="8"/>
    </row>
    <row r="80" spans="1:12" ht="15" thickBot="1" x14ac:dyDescent="0.35">
      <c r="A80" s="9" t="s">
        <v>170</v>
      </c>
      <c r="B80" s="10"/>
      <c r="C80" s="10"/>
      <c r="D80" s="10"/>
      <c r="E80" s="11"/>
      <c r="F80" s="6">
        <f>SUM(F2:F79)</f>
        <v>10452459.599999996</v>
      </c>
      <c r="G80" s="6">
        <f>SUM(G2:G79)</f>
        <v>82687.600000000006</v>
      </c>
      <c r="H80" s="6">
        <f>SUM(H2:H79)</f>
        <v>2306990.7999999993</v>
      </c>
      <c r="I80" s="7">
        <f>SUM(I2:I79)</f>
        <v>25358646.314000003</v>
      </c>
      <c r="J80" s="7">
        <f>SUM(J2:J79)</f>
        <v>12842138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174</v>
      </c>
      <c r="F2" s="5">
        <f>J2*0.8</f>
        <v>350485.60000000003</v>
      </c>
      <c r="G2" s="5">
        <v>0</v>
      </c>
      <c r="H2" s="5">
        <f>J2*0.2</f>
        <v>87621.400000000009</v>
      </c>
      <c r="I2" s="5">
        <v>834715.42200000002</v>
      </c>
      <c r="J2" s="5">
        <v>438107</v>
      </c>
      <c r="L2" s="8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174</v>
      </c>
      <c r="F3" s="5">
        <f t="shared" ref="F3:F21" si="0">J3*0.8</f>
        <v>60534.400000000001</v>
      </c>
      <c r="G3" s="5">
        <v>0</v>
      </c>
      <c r="H3" s="5">
        <f t="shared" ref="H3:H21" si="1">J3*0.2</f>
        <v>15133.6</v>
      </c>
      <c r="I3" s="5">
        <v>146121.155</v>
      </c>
      <c r="J3" s="5">
        <v>75668</v>
      </c>
      <c r="L3" s="8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174</v>
      </c>
      <c r="F4" s="5">
        <f t="shared" si="0"/>
        <v>153526.39999999999</v>
      </c>
      <c r="G4" s="5">
        <v>0</v>
      </c>
      <c r="H4" s="5">
        <f t="shared" si="1"/>
        <v>38381.599999999999</v>
      </c>
      <c r="I4" s="5">
        <v>368664.82199999993</v>
      </c>
      <c r="J4" s="5">
        <v>191908</v>
      </c>
      <c r="L4" s="8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174</v>
      </c>
      <c r="F5" s="5">
        <f t="shared" si="0"/>
        <v>125350.40000000001</v>
      </c>
      <c r="G5" s="5">
        <v>0</v>
      </c>
      <c r="H5" s="5">
        <f t="shared" si="1"/>
        <v>31337.600000000002</v>
      </c>
      <c r="I5" s="5">
        <v>301472.80699999997</v>
      </c>
      <c r="J5" s="5">
        <v>156688</v>
      </c>
      <c r="L5" s="8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174</v>
      </c>
      <c r="F6" s="5">
        <f t="shared" si="0"/>
        <v>108179.20000000001</v>
      </c>
      <c r="G6" s="5">
        <v>0</v>
      </c>
      <c r="H6" s="5">
        <f t="shared" si="1"/>
        <v>27044.800000000003</v>
      </c>
      <c r="I6" s="5">
        <v>259583.886</v>
      </c>
      <c r="J6" s="5">
        <v>135224</v>
      </c>
      <c r="L6" s="8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174</v>
      </c>
      <c r="F7" s="5">
        <f t="shared" si="0"/>
        <v>290164.8</v>
      </c>
      <c r="G7" s="5">
        <v>0</v>
      </c>
      <c r="H7" s="5">
        <f t="shared" si="1"/>
        <v>72541.2</v>
      </c>
      <c r="I7" s="5">
        <v>688181.23499999952</v>
      </c>
      <c r="J7" s="5">
        <v>362706</v>
      </c>
      <c r="L7" s="8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174</v>
      </c>
      <c r="F8" s="5">
        <f t="shared" si="0"/>
        <v>88114.400000000009</v>
      </c>
      <c r="G8" s="5">
        <v>0</v>
      </c>
      <c r="H8" s="5">
        <f t="shared" si="1"/>
        <v>22028.600000000002</v>
      </c>
      <c r="I8" s="5">
        <v>212310.30299999999</v>
      </c>
      <c r="J8" s="5">
        <v>110143</v>
      </c>
      <c r="L8" s="8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174</v>
      </c>
      <c r="F9" s="5">
        <f t="shared" si="0"/>
        <v>65688.800000000003</v>
      </c>
      <c r="G9" s="5">
        <v>0</v>
      </c>
      <c r="H9" s="5">
        <f t="shared" si="1"/>
        <v>16422.2</v>
      </c>
      <c r="I9" s="5">
        <v>156827.83300000004</v>
      </c>
      <c r="J9" s="5">
        <v>82111</v>
      </c>
      <c r="L9" s="8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174</v>
      </c>
      <c r="F10" s="5">
        <f t="shared" si="0"/>
        <v>125860</v>
      </c>
      <c r="G10" s="5">
        <v>0</v>
      </c>
      <c r="H10" s="5">
        <f t="shared" si="1"/>
        <v>31465</v>
      </c>
      <c r="I10" s="5">
        <v>301705.77900000004</v>
      </c>
      <c r="J10" s="5">
        <v>157325</v>
      </c>
      <c r="L10" s="8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174</v>
      </c>
      <c r="F11" s="5">
        <f t="shared" si="0"/>
        <v>109191.20000000001</v>
      </c>
      <c r="G11" s="5">
        <v>0</v>
      </c>
      <c r="H11" s="5">
        <f t="shared" si="1"/>
        <v>27297.800000000003</v>
      </c>
      <c r="I11" s="5">
        <v>260973.01499999998</v>
      </c>
      <c r="J11" s="5">
        <v>136489</v>
      </c>
      <c r="L11" s="8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174</v>
      </c>
      <c r="F12" s="5">
        <f t="shared" si="0"/>
        <v>218484</v>
      </c>
      <c r="G12" s="5">
        <v>0</v>
      </c>
      <c r="H12" s="5">
        <f t="shared" si="1"/>
        <v>54621</v>
      </c>
      <c r="I12" s="5">
        <v>516742.70999999979</v>
      </c>
      <c r="J12" s="5">
        <v>273105</v>
      </c>
      <c r="L12" s="8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174</v>
      </c>
      <c r="F13" s="5">
        <f t="shared" si="0"/>
        <v>176587.2</v>
      </c>
      <c r="G13" s="5">
        <v>0</v>
      </c>
      <c r="H13" s="5">
        <f t="shared" si="1"/>
        <v>44146.8</v>
      </c>
      <c r="I13" s="5">
        <v>418132.21999999991</v>
      </c>
      <c r="J13" s="5">
        <v>220734</v>
      </c>
      <c r="L13" s="8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174</v>
      </c>
      <c r="F14" s="5">
        <f t="shared" si="0"/>
        <v>376376.80000000005</v>
      </c>
      <c r="G14" s="5">
        <v>0</v>
      </c>
      <c r="H14" s="5">
        <f t="shared" si="1"/>
        <v>94094.200000000012</v>
      </c>
      <c r="I14" s="5">
        <v>889815.27500000049</v>
      </c>
      <c r="J14" s="5">
        <v>470471</v>
      </c>
      <c r="L14" s="8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174</v>
      </c>
      <c r="F15" s="5">
        <f t="shared" si="0"/>
        <v>52916</v>
      </c>
      <c r="G15" s="5">
        <v>0</v>
      </c>
      <c r="H15" s="5">
        <f t="shared" si="1"/>
        <v>13229</v>
      </c>
      <c r="I15" s="5">
        <v>125583.20199999998</v>
      </c>
      <c r="J15" s="5">
        <v>66145</v>
      </c>
      <c r="L15" s="8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174</v>
      </c>
      <c r="F16" s="5">
        <f t="shared" si="0"/>
        <v>74382.400000000009</v>
      </c>
      <c r="G16" s="5">
        <v>0</v>
      </c>
      <c r="H16" s="5">
        <f t="shared" si="1"/>
        <v>18595.600000000002</v>
      </c>
      <c r="I16" s="5">
        <v>178117.59600000005</v>
      </c>
      <c r="J16" s="5">
        <v>92978</v>
      </c>
      <c r="L16" s="8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174</v>
      </c>
      <c r="F17" s="5">
        <f t="shared" si="0"/>
        <v>297152</v>
      </c>
      <c r="G17" s="5">
        <v>0</v>
      </c>
      <c r="H17" s="5">
        <f t="shared" si="1"/>
        <v>74288</v>
      </c>
      <c r="I17" s="5">
        <v>704589.78499999992</v>
      </c>
      <c r="J17" s="5">
        <v>371440</v>
      </c>
      <c r="L17" s="8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174</v>
      </c>
      <c r="F18" s="5">
        <f t="shared" si="0"/>
        <v>114242.40000000001</v>
      </c>
      <c r="G18" s="5">
        <v>0</v>
      </c>
      <c r="H18" s="5">
        <f t="shared" si="1"/>
        <v>28560.600000000002</v>
      </c>
      <c r="I18" s="5">
        <v>272695.68799999997</v>
      </c>
      <c r="J18" s="5">
        <v>142803</v>
      </c>
      <c r="L18" s="8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174</v>
      </c>
      <c r="F19" s="5">
        <f t="shared" si="0"/>
        <v>174010.40000000002</v>
      </c>
      <c r="G19" s="5">
        <v>0</v>
      </c>
      <c r="H19" s="5">
        <f t="shared" si="1"/>
        <v>43502.600000000006</v>
      </c>
      <c r="I19" s="5">
        <v>415485.59699999966</v>
      </c>
      <c r="J19" s="5">
        <v>217513</v>
      </c>
      <c r="L19" s="8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174</v>
      </c>
      <c r="F20" s="5">
        <f t="shared" si="0"/>
        <v>80241.600000000006</v>
      </c>
      <c r="G20" s="5">
        <v>0</v>
      </c>
      <c r="H20" s="5">
        <f t="shared" si="1"/>
        <v>20060.400000000001</v>
      </c>
      <c r="I20" s="5">
        <v>192662.17299999998</v>
      </c>
      <c r="J20" s="5">
        <v>100302</v>
      </c>
      <c r="L20" s="8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174</v>
      </c>
      <c r="F21" s="5">
        <f t="shared" si="0"/>
        <v>87502.400000000009</v>
      </c>
      <c r="G21" s="5">
        <v>0</v>
      </c>
      <c r="H21" s="5">
        <f t="shared" si="1"/>
        <v>21875.600000000002</v>
      </c>
      <c r="I21" s="5">
        <v>207194.99699999997</v>
      </c>
      <c r="J21" s="5">
        <v>109378</v>
      </c>
      <c r="L21" s="8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174</v>
      </c>
      <c r="F22" s="5">
        <f>J22*0.8</f>
        <v>49166.400000000001</v>
      </c>
      <c r="G22" s="5">
        <f>J22*0.2</f>
        <v>12291.6</v>
      </c>
      <c r="H22" s="5">
        <v>0</v>
      </c>
      <c r="I22" s="5">
        <v>116022.99500000001</v>
      </c>
      <c r="J22" s="5">
        <v>61458</v>
      </c>
      <c r="L22" s="8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174</v>
      </c>
      <c r="F23" s="5">
        <f t="shared" ref="F23:F39" si="2">J23*0.8</f>
        <v>200544.80000000002</v>
      </c>
      <c r="G23" s="5">
        <v>0</v>
      </c>
      <c r="H23" s="5">
        <f t="shared" ref="H23:H39" si="3">J23*0.2</f>
        <v>50136.200000000004</v>
      </c>
      <c r="I23" s="5">
        <v>473420.23300000012</v>
      </c>
      <c r="J23" s="5">
        <v>250681</v>
      </c>
      <c r="L23" s="8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174</v>
      </c>
      <c r="F24" s="5">
        <f t="shared" si="2"/>
        <v>127069.6</v>
      </c>
      <c r="G24" s="5">
        <v>0</v>
      </c>
      <c r="H24" s="5">
        <f t="shared" si="3"/>
        <v>31767.4</v>
      </c>
      <c r="I24" s="5">
        <v>303291.36599999998</v>
      </c>
      <c r="J24" s="5">
        <v>158837</v>
      </c>
      <c r="L24" s="8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174</v>
      </c>
      <c r="F25" s="5">
        <f t="shared" si="2"/>
        <v>118177.60000000001</v>
      </c>
      <c r="G25" s="5">
        <v>0</v>
      </c>
      <c r="H25" s="5">
        <f t="shared" si="3"/>
        <v>29544.400000000001</v>
      </c>
      <c r="I25" s="5">
        <v>280635.73599999998</v>
      </c>
      <c r="J25" s="5">
        <v>147722</v>
      </c>
      <c r="L25" s="8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174</v>
      </c>
      <c r="F26" s="5">
        <f t="shared" si="2"/>
        <v>367900</v>
      </c>
      <c r="G26" s="5">
        <v>0</v>
      </c>
      <c r="H26" s="5">
        <f t="shared" si="3"/>
        <v>91975</v>
      </c>
      <c r="I26" s="5">
        <v>873821.26999999979</v>
      </c>
      <c r="J26" s="5">
        <v>459875</v>
      </c>
      <c r="L26" s="8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174</v>
      </c>
      <c r="F27" s="5">
        <f t="shared" si="2"/>
        <v>122283.20000000001</v>
      </c>
      <c r="G27" s="5">
        <v>0</v>
      </c>
      <c r="H27" s="5">
        <f t="shared" si="3"/>
        <v>30570.800000000003</v>
      </c>
      <c r="I27" s="5">
        <v>292648.18099999998</v>
      </c>
      <c r="J27" s="5">
        <v>152854</v>
      </c>
      <c r="L27" s="8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174</v>
      </c>
      <c r="F28" s="5">
        <f t="shared" si="2"/>
        <v>245040.80000000002</v>
      </c>
      <c r="G28" s="5">
        <v>0</v>
      </c>
      <c r="H28" s="5">
        <f t="shared" si="3"/>
        <v>61260.200000000004</v>
      </c>
      <c r="I28" s="5">
        <v>586134.78499999992</v>
      </c>
      <c r="J28" s="5">
        <v>306301</v>
      </c>
      <c r="L28" s="8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174</v>
      </c>
      <c r="F29" s="5">
        <f t="shared" si="2"/>
        <v>163492</v>
      </c>
      <c r="G29" s="5">
        <v>0</v>
      </c>
      <c r="H29" s="5">
        <f t="shared" si="3"/>
        <v>40873</v>
      </c>
      <c r="I29" s="5">
        <v>391508.446</v>
      </c>
      <c r="J29" s="5">
        <v>204365</v>
      </c>
      <c r="L29" s="8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174</v>
      </c>
      <c r="F30" s="5">
        <f t="shared" si="2"/>
        <v>613039.20000000007</v>
      </c>
      <c r="G30" s="5">
        <v>0</v>
      </c>
      <c r="H30" s="5">
        <f t="shared" si="3"/>
        <v>153259.80000000002</v>
      </c>
      <c r="I30" s="5">
        <v>1446727.3440000007</v>
      </c>
      <c r="J30" s="5">
        <v>766299</v>
      </c>
      <c r="L30" s="8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174</v>
      </c>
      <c r="F31" s="5">
        <f t="shared" si="2"/>
        <v>173710.40000000002</v>
      </c>
      <c r="G31" s="5">
        <v>0</v>
      </c>
      <c r="H31" s="5">
        <f t="shared" si="3"/>
        <v>43427.600000000006</v>
      </c>
      <c r="I31" s="5">
        <v>411840.53199999989</v>
      </c>
      <c r="J31" s="5">
        <v>217138</v>
      </c>
      <c r="L31" s="8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174</v>
      </c>
      <c r="F32" s="5">
        <f t="shared" si="2"/>
        <v>53850.400000000001</v>
      </c>
      <c r="G32" s="5">
        <v>0</v>
      </c>
      <c r="H32" s="5">
        <f t="shared" si="3"/>
        <v>13462.6</v>
      </c>
      <c r="I32" s="5">
        <v>129284.76200000002</v>
      </c>
      <c r="J32" s="5">
        <v>67313</v>
      </c>
      <c r="L32" s="8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174</v>
      </c>
      <c r="F33" s="5">
        <f t="shared" si="2"/>
        <v>54589.600000000006</v>
      </c>
      <c r="G33" s="5">
        <v>0</v>
      </c>
      <c r="H33" s="5">
        <f t="shared" si="3"/>
        <v>13647.400000000001</v>
      </c>
      <c r="I33" s="5">
        <v>131748.99600000001</v>
      </c>
      <c r="J33" s="5">
        <v>68237</v>
      </c>
      <c r="L33" s="8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174</v>
      </c>
      <c r="F34" s="5">
        <f t="shared" si="2"/>
        <v>73156</v>
      </c>
      <c r="G34" s="5">
        <v>0</v>
      </c>
      <c r="H34" s="5">
        <f t="shared" si="3"/>
        <v>18289</v>
      </c>
      <c r="I34" s="5">
        <v>176225.81200000001</v>
      </c>
      <c r="J34" s="5">
        <v>91445</v>
      </c>
      <c r="L34" s="8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174</v>
      </c>
      <c r="F35" s="5">
        <f t="shared" si="2"/>
        <v>42208</v>
      </c>
      <c r="G35" s="5">
        <v>0</v>
      </c>
      <c r="H35" s="5">
        <f t="shared" si="3"/>
        <v>10552</v>
      </c>
      <c r="I35" s="5">
        <v>101220.02299999997</v>
      </c>
      <c r="J35" s="5">
        <v>52760</v>
      </c>
      <c r="L35" s="8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174</v>
      </c>
      <c r="F36" s="5">
        <f t="shared" si="2"/>
        <v>908079.20000000007</v>
      </c>
      <c r="G36" s="5">
        <v>0</v>
      </c>
      <c r="H36" s="5">
        <f t="shared" si="3"/>
        <v>227019.80000000002</v>
      </c>
      <c r="I36" s="5">
        <v>2143321.0330000012</v>
      </c>
      <c r="J36" s="5">
        <v>1135099</v>
      </c>
      <c r="L36" s="8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174</v>
      </c>
      <c r="F37" s="5">
        <f t="shared" si="2"/>
        <v>68480.800000000003</v>
      </c>
      <c r="G37" s="5">
        <v>0</v>
      </c>
      <c r="H37" s="5">
        <f t="shared" si="3"/>
        <v>17120.2</v>
      </c>
      <c r="I37" s="5">
        <v>162054.52300000002</v>
      </c>
      <c r="J37" s="5">
        <v>85601</v>
      </c>
      <c r="L37" s="8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174</v>
      </c>
      <c r="F38" s="5">
        <f t="shared" si="2"/>
        <v>105340.8</v>
      </c>
      <c r="G38" s="5">
        <v>0</v>
      </c>
      <c r="H38" s="5">
        <f t="shared" si="3"/>
        <v>26335.200000000001</v>
      </c>
      <c r="I38" s="5">
        <v>251600.42100000009</v>
      </c>
      <c r="J38" s="5">
        <v>131676</v>
      </c>
      <c r="L38" s="8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174</v>
      </c>
      <c r="F39" s="5">
        <f t="shared" si="2"/>
        <v>546870.4</v>
      </c>
      <c r="G39" s="5">
        <v>0</v>
      </c>
      <c r="H39" s="5">
        <f t="shared" si="3"/>
        <v>136717.6</v>
      </c>
      <c r="I39" s="5">
        <v>1290586.9540000006</v>
      </c>
      <c r="J39" s="5">
        <v>683588</v>
      </c>
      <c r="L39" s="8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174</v>
      </c>
      <c r="F40" s="5">
        <f>J40*0.8</f>
        <v>245466.40000000002</v>
      </c>
      <c r="G40" s="5">
        <f>J40*0.2</f>
        <v>61366.600000000006</v>
      </c>
      <c r="H40" s="5">
        <v>0</v>
      </c>
      <c r="I40" s="5">
        <v>579077.95800000068</v>
      </c>
      <c r="J40" s="5">
        <v>306833</v>
      </c>
      <c r="L40" s="8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174</v>
      </c>
      <c r="F41" s="5">
        <f>J41*0.9</f>
        <v>31297.5</v>
      </c>
      <c r="G41" s="5">
        <v>0</v>
      </c>
      <c r="H41" s="5">
        <f>J41*0.1</f>
        <v>3477.5</v>
      </c>
      <c r="I41" s="5">
        <v>65620.622999999978</v>
      </c>
      <c r="J41" s="5">
        <v>34775</v>
      </c>
      <c r="L41" s="8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174</v>
      </c>
      <c r="F42" s="5">
        <f t="shared" ref="F42:F44" si="4">J42*0.9</f>
        <v>39964.5</v>
      </c>
      <c r="G42" s="5">
        <v>0</v>
      </c>
      <c r="H42" s="5">
        <f t="shared" ref="H42:H44" si="5">J42*0.1</f>
        <v>4440.5</v>
      </c>
      <c r="I42" s="5">
        <v>83790.756999999998</v>
      </c>
      <c r="J42" s="5">
        <v>44405</v>
      </c>
      <c r="L42" s="8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174</v>
      </c>
      <c r="F43" s="5">
        <f t="shared" si="4"/>
        <v>13019.4</v>
      </c>
      <c r="G43" s="5">
        <v>0</v>
      </c>
      <c r="H43" s="5">
        <f t="shared" si="5"/>
        <v>1446.6000000000001</v>
      </c>
      <c r="I43" s="5">
        <v>27291.032000000003</v>
      </c>
      <c r="J43" s="5">
        <v>14466</v>
      </c>
      <c r="L43" s="8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174</v>
      </c>
      <c r="F44" s="5">
        <f t="shared" si="4"/>
        <v>224780.4</v>
      </c>
      <c r="G44" s="5">
        <v>0</v>
      </c>
      <c r="H44" s="5">
        <f t="shared" si="5"/>
        <v>24975.600000000002</v>
      </c>
      <c r="I44" s="5">
        <v>471243.26099999988</v>
      </c>
      <c r="J44" s="5">
        <v>249756</v>
      </c>
      <c r="L44" s="8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174</v>
      </c>
      <c r="F45" s="5">
        <f>J45*0.8</f>
        <v>566352</v>
      </c>
      <c r="G45" s="5">
        <v>0</v>
      </c>
      <c r="H45" s="5">
        <f>J45*0.2</f>
        <v>141588</v>
      </c>
      <c r="I45" s="5">
        <v>1376340.9010000005</v>
      </c>
      <c r="J45" s="5">
        <v>707940</v>
      </c>
      <c r="L45" s="8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174</v>
      </c>
      <c r="F46" s="5">
        <f t="shared" ref="F46:F78" si="6">J46*0.9</f>
        <v>24599.7</v>
      </c>
      <c r="G46" s="5">
        <v>0</v>
      </c>
      <c r="H46" s="5">
        <f t="shared" ref="H46:H78" si="7">J46*0.1</f>
        <v>2733.3</v>
      </c>
      <c r="I46" s="5">
        <v>51574.149000000005</v>
      </c>
      <c r="J46" s="5">
        <v>27333</v>
      </c>
      <c r="L46" s="8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174</v>
      </c>
      <c r="F47" s="5">
        <f t="shared" si="6"/>
        <v>13780.800000000001</v>
      </c>
      <c r="G47" s="5">
        <v>0</v>
      </c>
      <c r="H47" s="5">
        <f t="shared" si="7"/>
        <v>1531.2</v>
      </c>
      <c r="I47" s="5">
        <v>28890.887999999999</v>
      </c>
      <c r="J47" s="5">
        <v>15312</v>
      </c>
      <c r="L47" s="8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174</v>
      </c>
      <c r="F48" s="5">
        <f t="shared" si="6"/>
        <v>7556.4000000000005</v>
      </c>
      <c r="G48" s="5">
        <v>0</v>
      </c>
      <c r="H48" s="5">
        <f t="shared" si="7"/>
        <v>839.6</v>
      </c>
      <c r="I48" s="5">
        <v>15842.912999999999</v>
      </c>
      <c r="J48" s="5">
        <v>8396</v>
      </c>
      <c r="L48" s="8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174</v>
      </c>
      <c r="F49" s="5">
        <f t="shared" si="6"/>
        <v>46651.5</v>
      </c>
      <c r="G49" s="5">
        <v>0</v>
      </c>
      <c r="H49" s="5">
        <f t="shared" si="7"/>
        <v>5183.5</v>
      </c>
      <c r="I49" s="5">
        <v>97814.453000000009</v>
      </c>
      <c r="J49" s="5">
        <v>51835</v>
      </c>
      <c r="L49" s="8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174</v>
      </c>
      <c r="F50" s="5">
        <f t="shared" si="6"/>
        <v>80856</v>
      </c>
      <c r="G50" s="5">
        <v>0</v>
      </c>
      <c r="H50" s="5">
        <f t="shared" si="7"/>
        <v>8984</v>
      </c>
      <c r="I50" s="5">
        <v>169640.76</v>
      </c>
      <c r="J50" s="5">
        <v>89840</v>
      </c>
      <c r="L50" s="8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174</v>
      </c>
      <c r="F51" s="5">
        <f t="shared" si="6"/>
        <v>20460.600000000002</v>
      </c>
      <c r="G51" s="5">
        <v>0</v>
      </c>
      <c r="H51" s="5">
        <f t="shared" si="7"/>
        <v>2273.4</v>
      </c>
      <c r="I51" s="5">
        <v>42909.582999999999</v>
      </c>
      <c r="J51" s="5">
        <v>22734</v>
      </c>
      <c r="L51" s="8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174</v>
      </c>
      <c r="F52" s="5">
        <f t="shared" si="6"/>
        <v>30278.7</v>
      </c>
      <c r="G52" s="5">
        <v>0</v>
      </c>
      <c r="H52" s="5">
        <f t="shared" si="7"/>
        <v>3364.3</v>
      </c>
      <c r="I52" s="5">
        <v>63482.418000000005</v>
      </c>
      <c r="J52" s="5">
        <v>33643</v>
      </c>
      <c r="L52" s="8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174</v>
      </c>
      <c r="F53" s="5">
        <f t="shared" si="6"/>
        <v>10048.5</v>
      </c>
      <c r="G53" s="5">
        <v>0</v>
      </c>
      <c r="H53" s="5">
        <f t="shared" si="7"/>
        <v>1116.5</v>
      </c>
      <c r="I53" s="5">
        <v>21066.856000000003</v>
      </c>
      <c r="J53" s="5">
        <v>11165</v>
      </c>
      <c r="L53" s="8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174</v>
      </c>
      <c r="F54" s="5">
        <f t="shared" si="6"/>
        <v>59670.9</v>
      </c>
      <c r="G54" s="5">
        <v>0</v>
      </c>
      <c r="H54" s="5">
        <f t="shared" si="7"/>
        <v>6630.1</v>
      </c>
      <c r="I54" s="5">
        <v>125110.25099999999</v>
      </c>
      <c r="J54" s="5">
        <v>66301</v>
      </c>
      <c r="L54" s="8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174</v>
      </c>
      <c r="F55" s="5">
        <f t="shared" si="6"/>
        <v>35044.200000000004</v>
      </c>
      <c r="G55" s="5">
        <v>0</v>
      </c>
      <c r="H55" s="5">
        <f t="shared" si="7"/>
        <v>3893.8</v>
      </c>
      <c r="I55" s="5">
        <v>73474.16</v>
      </c>
      <c r="J55" s="5">
        <v>38938</v>
      </c>
      <c r="L55" s="8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174</v>
      </c>
      <c r="F56" s="5">
        <f t="shared" si="6"/>
        <v>50252.4</v>
      </c>
      <c r="G56" s="5">
        <v>0</v>
      </c>
      <c r="H56" s="5">
        <f t="shared" si="7"/>
        <v>5583.6</v>
      </c>
      <c r="I56" s="5">
        <v>106262.22200000001</v>
      </c>
      <c r="J56" s="5">
        <v>55836</v>
      </c>
      <c r="L56" s="8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174</v>
      </c>
      <c r="F57" s="5">
        <f t="shared" si="6"/>
        <v>10066.5</v>
      </c>
      <c r="G57" s="5">
        <v>0</v>
      </c>
      <c r="H57" s="5">
        <f t="shared" si="7"/>
        <v>1118.5</v>
      </c>
      <c r="I57" s="5">
        <v>21107.530999999999</v>
      </c>
      <c r="J57" s="5">
        <v>11185</v>
      </c>
      <c r="L57" s="8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174</v>
      </c>
      <c r="F58" s="5">
        <f t="shared" si="6"/>
        <v>84011.400000000009</v>
      </c>
      <c r="G58" s="5">
        <v>0</v>
      </c>
      <c r="H58" s="5">
        <f t="shared" si="7"/>
        <v>9334.6</v>
      </c>
      <c r="I58" s="5">
        <v>176184.59799999997</v>
      </c>
      <c r="J58" s="5">
        <v>93346</v>
      </c>
      <c r="L58" s="8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174</v>
      </c>
      <c r="F59" s="5">
        <f t="shared" si="6"/>
        <v>57168</v>
      </c>
      <c r="G59" s="5">
        <v>0</v>
      </c>
      <c r="H59" s="5">
        <f t="shared" si="7"/>
        <v>6352</v>
      </c>
      <c r="I59" s="5">
        <v>120005.62100000001</v>
      </c>
      <c r="J59" s="5">
        <v>63520</v>
      </c>
      <c r="L59" s="8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174</v>
      </c>
      <c r="F60" s="5">
        <f t="shared" si="6"/>
        <v>14863.5</v>
      </c>
      <c r="G60" s="5">
        <v>0</v>
      </c>
      <c r="H60" s="5">
        <f t="shared" si="7"/>
        <v>1651.5</v>
      </c>
      <c r="I60" s="5">
        <v>31163.208999999999</v>
      </c>
      <c r="J60" s="5">
        <v>16515</v>
      </c>
      <c r="L60" s="8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174</v>
      </c>
      <c r="F61" s="5">
        <f t="shared" si="6"/>
        <v>7300.8</v>
      </c>
      <c r="G61" s="5">
        <v>0</v>
      </c>
      <c r="H61" s="5">
        <f t="shared" si="7"/>
        <v>811.2</v>
      </c>
      <c r="I61" s="5">
        <v>15303.512000000001</v>
      </c>
      <c r="J61" s="5">
        <v>8112</v>
      </c>
      <c r="L61" s="8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174</v>
      </c>
      <c r="F62" s="5">
        <f t="shared" si="6"/>
        <v>13545</v>
      </c>
      <c r="G62" s="5">
        <v>0</v>
      </c>
      <c r="H62" s="5">
        <f t="shared" si="7"/>
        <v>1505</v>
      </c>
      <c r="I62" s="5">
        <v>28401.223000000002</v>
      </c>
      <c r="J62" s="5">
        <v>15050</v>
      </c>
      <c r="L62" s="8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174</v>
      </c>
      <c r="F63" s="5">
        <f t="shared" si="6"/>
        <v>7587</v>
      </c>
      <c r="G63" s="5">
        <v>0</v>
      </c>
      <c r="H63" s="5">
        <f t="shared" si="7"/>
        <v>843</v>
      </c>
      <c r="I63" s="5">
        <v>15907.047999999999</v>
      </c>
      <c r="J63" s="5">
        <v>8430</v>
      </c>
      <c r="L63" s="8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174</v>
      </c>
      <c r="F64" s="5">
        <f t="shared" si="6"/>
        <v>29900.7</v>
      </c>
      <c r="G64" s="5">
        <v>0</v>
      </c>
      <c r="H64" s="5">
        <f t="shared" si="7"/>
        <v>3322.3</v>
      </c>
      <c r="I64" s="5">
        <v>62686.980999999992</v>
      </c>
      <c r="J64" s="5">
        <v>33223</v>
      </c>
      <c r="L64" s="8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174</v>
      </c>
      <c r="F65" s="5">
        <f t="shared" si="6"/>
        <v>29541.600000000002</v>
      </c>
      <c r="G65" s="5">
        <v>0</v>
      </c>
      <c r="H65" s="5">
        <f t="shared" si="7"/>
        <v>3282.4</v>
      </c>
      <c r="I65" s="5">
        <v>61938.206000000006</v>
      </c>
      <c r="J65" s="5">
        <v>32824</v>
      </c>
      <c r="L65" s="8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174</v>
      </c>
      <c r="F66" s="5">
        <f t="shared" si="6"/>
        <v>30264.3</v>
      </c>
      <c r="G66" s="5">
        <v>0</v>
      </c>
      <c r="H66" s="5">
        <f t="shared" si="7"/>
        <v>3362.7000000000003</v>
      </c>
      <c r="I66" s="5">
        <v>63454.718999999997</v>
      </c>
      <c r="J66" s="5">
        <v>33627</v>
      </c>
      <c r="L66" s="8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174</v>
      </c>
      <c r="F67" s="5">
        <f t="shared" si="6"/>
        <v>62379.9</v>
      </c>
      <c r="G67" s="5">
        <v>0</v>
      </c>
      <c r="H67" s="5">
        <f t="shared" si="7"/>
        <v>6931.1</v>
      </c>
      <c r="I67" s="5">
        <v>130805.09700000002</v>
      </c>
      <c r="J67" s="5">
        <v>69311</v>
      </c>
      <c r="L67" s="8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174</v>
      </c>
      <c r="F68" s="5">
        <f t="shared" si="6"/>
        <v>44074.8</v>
      </c>
      <c r="G68" s="5">
        <v>0</v>
      </c>
      <c r="H68" s="5">
        <f t="shared" si="7"/>
        <v>4897.2</v>
      </c>
      <c r="I68" s="5">
        <v>92447.003999999972</v>
      </c>
      <c r="J68" s="5">
        <v>48972</v>
      </c>
      <c r="L68" s="8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174</v>
      </c>
      <c r="F69" s="5">
        <f t="shared" si="6"/>
        <v>21744.9</v>
      </c>
      <c r="G69" s="5">
        <v>0</v>
      </c>
      <c r="H69" s="5">
        <f t="shared" si="7"/>
        <v>2416.1</v>
      </c>
      <c r="I69" s="5">
        <v>45595.479999999981</v>
      </c>
      <c r="J69" s="5">
        <v>24161</v>
      </c>
      <c r="L69" s="8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174</v>
      </c>
      <c r="F70" s="5">
        <f t="shared" si="6"/>
        <v>16665.3</v>
      </c>
      <c r="G70" s="5">
        <v>0</v>
      </c>
      <c r="H70" s="5">
        <f t="shared" si="7"/>
        <v>1851.7</v>
      </c>
      <c r="I70" s="5">
        <v>34941.794999999991</v>
      </c>
      <c r="J70" s="5">
        <v>18517</v>
      </c>
      <c r="L70" s="8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174</v>
      </c>
      <c r="F71" s="5">
        <f t="shared" si="6"/>
        <v>23516.100000000002</v>
      </c>
      <c r="G71" s="5">
        <v>0</v>
      </c>
      <c r="H71" s="5">
        <f t="shared" si="7"/>
        <v>2612.9</v>
      </c>
      <c r="I71" s="5">
        <v>49302.503000000004</v>
      </c>
      <c r="J71" s="5">
        <v>26129</v>
      </c>
      <c r="L71" s="8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174</v>
      </c>
      <c r="F72" s="5">
        <f t="shared" si="6"/>
        <v>31875.3</v>
      </c>
      <c r="G72" s="5">
        <v>0</v>
      </c>
      <c r="H72" s="5">
        <f t="shared" si="7"/>
        <v>3541.7000000000003</v>
      </c>
      <c r="I72" s="5">
        <v>66883.448999999993</v>
      </c>
      <c r="J72" s="5">
        <v>35417</v>
      </c>
      <c r="L72" s="8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174</v>
      </c>
      <c r="F73" s="5">
        <f t="shared" si="6"/>
        <v>27235.8</v>
      </c>
      <c r="G73" s="5">
        <v>0</v>
      </c>
      <c r="H73" s="5">
        <f t="shared" si="7"/>
        <v>3026.2000000000003</v>
      </c>
      <c r="I73" s="5">
        <v>57098.503000000004</v>
      </c>
      <c r="J73" s="5">
        <v>30262</v>
      </c>
      <c r="L73" s="8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174</v>
      </c>
      <c r="F74" s="5">
        <f t="shared" si="6"/>
        <v>17733.600000000002</v>
      </c>
      <c r="G74" s="5">
        <v>0</v>
      </c>
      <c r="H74" s="5">
        <f t="shared" si="7"/>
        <v>1970.4</v>
      </c>
      <c r="I74" s="5">
        <v>37181.350999999995</v>
      </c>
      <c r="J74" s="5">
        <v>19704</v>
      </c>
      <c r="L74" s="8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174</v>
      </c>
      <c r="F75" s="5">
        <f t="shared" si="6"/>
        <v>10332</v>
      </c>
      <c r="G75" s="5">
        <v>0</v>
      </c>
      <c r="H75" s="5">
        <f t="shared" si="7"/>
        <v>1148</v>
      </c>
      <c r="I75" s="5">
        <v>21664.031000000003</v>
      </c>
      <c r="J75" s="5">
        <v>11480</v>
      </c>
      <c r="L75" s="8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174</v>
      </c>
      <c r="F76" s="5">
        <f t="shared" si="6"/>
        <v>23771.7</v>
      </c>
      <c r="G76" s="5">
        <v>0</v>
      </c>
      <c r="H76" s="5">
        <f t="shared" si="7"/>
        <v>2641.3</v>
      </c>
      <c r="I76" s="5">
        <v>49841.819000000003</v>
      </c>
      <c r="J76" s="5">
        <v>26413</v>
      </c>
      <c r="L76" s="8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174</v>
      </c>
      <c r="F77" s="5">
        <f t="shared" si="6"/>
        <v>8479.8000000000011</v>
      </c>
      <c r="G77" s="5">
        <v>0</v>
      </c>
      <c r="H77" s="5">
        <f t="shared" si="7"/>
        <v>942.2</v>
      </c>
      <c r="I77" s="5">
        <v>17780.188000000002</v>
      </c>
      <c r="J77" s="5">
        <v>9422</v>
      </c>
      <c r="L77" s="8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174</v>
      </c>
      <c r="F78" s="5">
        <f t="shared" si="6"/>
        <v>208704.6</v>
      </c>
      <c r="G78" s="5">
        <v>0</v>
      </c>
      <c r="H78" s="5">
        <f t="shared" si="7"/>
        <v>23189.4</v>
      </c>
      <c r="I78" s="5">
        <v>437677.51599999977</v>
      </c>
      <c r="J78" s="5">
        <v>231894</v>
      </c>
      <c r="L78" s="8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174</v>
      </c>
      <c r="F79" s="5">
        <f>J79*0.8</f>
        <v>47802.400000000001</v>
      </c>
      <c r="G79" s="5">
        <v>0</v>
      </c>
      <c r="H79" s="5">
        <f>J79*0.2</f>
        <v>11950.6</v>
      </c>
      <c r="I79" s="5">
        <v>116112.52899999998</v>
      </c>
      <c r="J79" s="5">
        <v>59753</v>
      </c>
      <c r="L79" s="8"/>
    </row>
    <row r="80" spans="1:12" ht="15" thickBot="1" x14ac:dyDescent="0.35">
      <c r="A80" s="9" t="s">
        <v>170</v>
      </c>
      <c r="B80" s="10"/>
      <c r="C80" s="10"/>
      <c r="D80" s="10"/>
      <c r="E80" s="11"/>
      <c r="F80" s="6">
        <f>SUM(F2:F79)</f>
        <v>9490634.5000000056</v>
      </c>
      <c r="G80" s="6">
        <f>SUM(G2:G79)</f>
        <v>73658.200000000012</v>
      </c>
      <c r="H80" s="6">
        <f>SUM(H2:H79)</f>
        <v>2094969.3000000005</v>
      </c>
      <c r="I80" s="7">
        <f>SUM(I2:I79)</f>
        <v>22166586.010000002</v>
      </c>
      <c r="J80" s="7">
        <f>SUM(J2:J79)</f>
        <v>11659262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175</v>
      </c>
      <c r="F2" s="5">
        <f>J2*0.8</f>
        <v>330877.60000000003</v>
      </c>
      <c r="G2" s="5">
        <v>0</v>
      </c>
      <c r="H2" s="5">
        <f>J2*0.2</f>
        <v>82719.400000000009</v>
      </c>
      <c r="I2" s="5">
        <v>788292.42899999884</v>
      </c>
      <c r="J2" s="5">
        <v>413597</v>
      </c>
      <c r="L2" s="8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175</v>
      </c>
      <c r="F3" s="5">
        <f t="shared" ref="F3:F21" si="0">J3*0.8</f>
        <v>54636</v>
      </c>
      <c r="G3" s="5">
        <v>0</v>
      </c>
      <c r="H3" s="5">
        <f t="shared" ref="H3:H21" si="1">J3*0.2</f>
        <v>13659</v>
      </c>
      <c r="I3" s="5">
        <v>131871.44899999996</v>
      </c>
      <c r="J3" s="5">
        <v>68295</v>
      </c>
      <c r="L3" s="8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175</v>
      </c>
      <c r="F4" s="5">
        <f t="shared" si="0"/>
        <v>134480</v>
      </c>
      <c r="G4" s="5">
        <v>0</v>
      </c>
      <c r="H4" s="5">
        <f t="shared" si="1"/>
        <v>33620</v>
      </c>
      <c r="I4" s="5">
        <v>322778.28399999993</v>
      </c>
      <c r="J4" s="5">
        <v>168100</v>
      </c>
      <c r="L4" s="8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175</v>
      </c>
      <c r="F5" s="5">
        <f t="shared" si="0"/>
        <v>116034.40000000001</v>
      </c>
      <c r="G5" s="5">
        <v>0</v>
      </c>
      <c r="H5" s="5">
        <f t="shared" si="1"/>
        <v>29008.600000000002</v>
      </c>
      <c r="I5" s="5">
        <v>279102.30400000006</v>
      </c>
      <c r="J5" s="5">
        <v>145043</v>
      </c>
      <c r="L5" s="8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175</v>
      </c>
      <c r="F6" s="5">
        <f t="shared" si="0"/>
        <v>97732</v>
      </c>
      <c r="G6" s="5">
        <v>0</v>
      </c>
      <c r="H6" s="5">
        <f t="shared" si="1"/>
        <v>24433</v>
      </c>
      <c r="I6" s="5">
        <v>234500.17999999996</v>
      </c>
      <c r="J6" s="5">
        <v>122165</v>
      </c>
      <c r="L6" s="8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175</v>
      </c>
      <c r="F7" s="5">
        <f t="shared" si="0"/>
        <v>262231.2</v>
      </c>
      <c r="G7" s="5">
        <v>0</v>
      </c>
      <c r="H7" s="5">
        <f t="shared" si="1"/>
        <v>65557.8</v>
      </c>
      <c r="I7" s="5">
        <v>621808.05099999986</v>
      </c>
      <c r="J7" s="5">
        <v>327789</v>
      </c>
      <c r="L7" s="8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175</v>
      </c>
      <c r="F8" s="5">
        <f t="shared" si="0"/>
        <v>80469.600000000006</v>
      </c>
      <c r="G8" s="5">
        <v>0</v>
      </c>
      <c r="H8" s="5">
        <f t="shared" si="1"/>
        <v>20117.400000000001</v>
      </c>
      <c r="I8" s="5">
        <v>193851.20600000001</v>
      </c>
      <c r="J8" s="5">
        <v>100587</v>
      </c>
      <c r="L8" s="8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175</v>
      </c>
      <c r="F9" s="5">
        <f t="shared" si="0"/>
        <v>59367.200000000004</v>
      </c>
      <c r="G9" s="5">
        <v>0</v>
      </c>
      <c r="H9" s="5">
        <f t="shared" si="1"/>
        <v>14841.800000000001</v>
      </c>
      <c r="I9" s="5">
        <v>141729.03599999999</v>
      </c>
      <c r="J9" s="5">
        <v>74209</v>
      </c>
      <c r="L9" s="8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175</v>
      </c>
      <c r="F10" s="5">
        <f t="shared" si="0"/>
        <v>114127.20000000001</v>
      </c>
      <c r="G10" s="5">
        <v>0</v>
      </c>
      <c r="H10" s="5">
        <f t="shared" si="1"/>
        <v>28531.800000000003</v>
      </c>
      <c r="I10" s="5">
        <v>273594.07999999996</v>
      </c>
      <c r="J10" s="5">
        <v>142659</v>
      </c>
      <c r="L10" s="8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175</v>
      </c>
      <c r="F11" s="5">
        <f t="shared" si="0"/>
        <v>96429.6</v>
      </c>
      <c r="G11" s="5">
        <v>0</v>
      </c>
      <c r="H11" s="5">
        <f t="shared" si="1"/>
        <v>24107.4</v>
      </c>
      <c r="I11" s="5">
        <v>230478.5860000001</v>
      </c>
      <c r="J11" s="5">
        <v>120537</v>
      </c>
      <c r="L11" s="8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175</v>
      </c>
      <c r="F12" s="5">
        <f t="shared" si="0"/>
        <v>198388.80000000002</v>
      </c>
      <c r="G12" s="5">
        <v>0</v>
      </c>
      <c r="H12" s="5">
        <f t="shared" si="1"/>
        <v>49597.200000000004</v>
      </c>
      <c r="I12" s="5">
        <v>469154.44400000008</v>
      </c>
      <c r="J12" s="5">
        <v>247986</v>
      </c>
      <c r="L12" s="8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175</v>
      </c>
      <c r="F13" s="5">
        <f t="shared" si="0"/>
        <v>158715.20000000001</v>
      </c>
      <c r="G13" s="5">
        <v>0</v>
      </c>
      <c r="H13" s="5">
        <f t="shared" si="1"/>
        <v>39678.800000000003</v>
      </c>
      <c r="I13" s="5">
        <v>375763.83100000024</v>
      </c>
      <c r="J13" s="5">
        <v>198394</v>
      </c>
      <c r="L13" s="8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175</v>
      </c>
      <c r="F14" s="5">
        <f t="shared" si="0"/>
        <v>343016.80000000005</v>
      </c>
      <c r="G14" s="5">
        <v>0</v>
      </c>
      <c r="H14" s="5">
        <f t="shared" si="1"/>
        <v>85754.200000000012</v>
      </c>
      <c r="I14" s="5">
        <v>810912.67799999949</v>
      </c>
      <c r="J14" s="5">
        <v>428771</v>
      </c>
      <c r="L14" s="8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175</v>
      </c>
      <c r="F15" s="5">
        <f t="shared" si="0"/>
        <v>48921.600000000006</v>
      </c>
      <c r="G15" s="5">
        <v>0</v>
      </c>
      <c r="H15" s="5">
        <f t="shared" si="1"/>
        <v>12230.400000000001</v>
      </c>
      <c r="I15" s="5">
        <v>116097.84399999998</v>
      </c>
      <c r="J15" s="5">
        <v>61152</v>
      </c>
      <c r="L15" s="8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175</v>
      </c>
      <c r="F16" s="5">
        <f t="shared" si="0"/>
        <v>66935.199999999997</v>
      </c>
      <c r="G16" s="5">
        <v>0</v>
      </c>
      <c r="H16" s="5">
        <f t="shared" si="1"/>
        <v>16733.8</v>
      </c>
      <c r="I16" s="5">
        <v>160249.92900000003</v>
      </c>
      <c r="J16" s="5">
        <v>83669</v>
      </c>
      <c r="L16" s="8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175</v>
      </c>
      <c r="F17" s="5">
        <f t="shared" si="0"/>
        <v>264421.60000000003</v>
      </c>
      <c r="G17" s="5">
        <v>0</v>
      </c>
      <c r="H17" s="5">
        <f t="shared" si="1"/>
        <v>66105.400000000009</v>
      </c>
      <c r="I17" s="5">
        <v>626964.15300000017</v>
      </c>
      <c r="J17" s="5">
        <v>330527</v>
      </c>
      <c r="L17" s="8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175</v>
      </c>
      <c r="F18" s="5">
        <f t="shared" si="0"/>
        <v>101995.20000000001</v>
      </c>
      <c r="G18" s="5">
        <v>0</v>
      </c>
      <c r="H18" s="5">
        <f t="shared" si="1"/>
        <v>25498.800000000003</v>
      </c>
      <c r="I18" s="5">
        <v>243370.63200000007</v>
      </c>
      <c r="J18" s="5">
        <v>127494</v>
      </c>
      <c r="L18" s="8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175</v>
      </c>
      <c r="F19" s="5">
        <f t="shared" si="0"/>
        <v>156025.60000000001</v>
      </c>
      <c r="G19" s="5">
        <v>0</v>
      </c>
      <c r="H19" s="5">
        <f t="shared" si="1"/>
        <v>39006.400000000001</v>
      </c>
      <c r="I19" s="5">
        <v>372566.22900000017</v>
      </c>
      <c r="J19" s="5">
        <v>195032</v>
      </c>
      <c r="L19" s="8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175</v>
      </c>
      <c r="F20" s="5">
        <f t="shared" si="0"/>
        <v>71038.400000000009</v>
      </c>
      <c r="G20" s="5">
        <v>0</v>
      </c>
      <c r="H20" s="5">
        <f t="shared" si="1"/>
        <v>17759.600000000002</v>
      </c>
      <c r="I20" s="5">
        <v>170568.66400000008</v>
      </c>
      <c r="J20" s="5">
        <v>88798</v>
      </c>
      <c r="L20" s="8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175</v>
      </c>
      <c r="F21" s="5">
        <f t="shared" si="0"/>
        <v>78832</v>
      </c>
      <c r="G21" s="5">
        <v>0</v>
      </c>
      <c r="H21" s="5">
        <f t="shared" si="1"/>
        <v>19708</v>
      </c>
      <c r="I21" s="5">
        <v>186517.272</v>
      </c>
      <c r="J21" s="5">
        <v>98540</v>
      </c>
      <c r="L21" s="8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175</v>
      </c>
      <c r="F22" s="5">
        <f>J22*0.8</f>
        <v>44286.400000000001</v>
      </c>
      <c r="G22" s="5">
        <f>J22*0.2</f>
        <v>11071.6</v>
      </c>
      <c r="H22" s="5">
        <v>0</v>
      </c>
      <c r="I22" s="5">
        <v>104507.58899999998</v>
      </c>
      <c r="J22" s="5">
        <v>55358</v>
      </c>
      <c r="L22" s="8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175</v>
      </c>
      <c r="F23" s="5">
        <f t="shared" ref="F23:F39" si="2">J23*0.8</f>
        <v>177096.80000000002</v>
      </c>
      <c r="G23" s="5">
        <v>0</v>
      </c>
      <c r="H23" s="5">
        <f t="shared" ref="H23:H39" si="3">J23*0.2</f>
        <v>44274.200000000004</v>
      </c>
      <c r="I23" s="5">
        <v>417916.16800000006</v>
      </c>
      <c r="J23" s="5">
        <v>221371</v>
      </c>
      <c r="L23" s="8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175</v>
      </c>
      <c r="F24" s="5">
        <f t="shared" si="2"/>
        <v>116048</v>
      </c>
      <c r="G24" s="5">
        <v>0</v>
      </c>
      <c r="H24" s="5">
        <f t="shared" si="3"/>
        <v>29012</v>
      </c>
      <c r="I24" s="5">
        <v>276910.2689999998</v>
      </c>
      <c r="J24" s="5">
        <v>145060</v>
      </c>
      <c r="L24" s="8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175</v>
      </c>
      <c r="F25" s="5">
        <f t="shared" si="2"/>
        <v>105834.40000000001</v>
      </c>
      <c r="G25" s="5">
        <v>0</v>
      </c>
      <c r="H25" s="5">
        <f t="shared" si="3"/>
        <v>26458.600000000002</v>
      </c>
      <c r="I25" s="5">
        <v>251226.11100000003</v>
      </c>
      <c r="J25" s="5">
        <v>132293</v>
      </c>
      <c r="L25" s="8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175</v>
      </c>
      <c r="F26" s="5">
        <f t="shared" si="2"/>
        <v>324888.80000000005</v>
      </c>
      <c r="G26" s="5">
        <v>0</v>
      </c>
      <c r="H26" s="5">
        <f t="shared" si="3"/>
        <v>81222.200000000012</v>
      </c>
      <c r="I26" s="5">
        <v>771294.81600000034</v>
      </c>
      <c r="J26" s="5">
        <v>406111</v>
      </c>
      <c r="L26" s="8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175</v>
      </c>
      <c r="F27" s="5">
        <f t="shared" si="2"/>
        <v>111976.8</v>
      </c>
      <c r="G27" s="5">
        <v>0</v>
      </c>
      <c r="H27" s="5">
        <f t="shared" si="3"/>
        <v>27994.2</v>
      </c>
      <c r="I27" s="5">
        <v>268059.88200000004</v>
      </c>
      <c r="J27" s="5">
        <v>139971</v>
      </c>
      <c r="L27" s="8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175</v>
      </c>
      <c r="F28" s="5">
        <f t="shared" si="2"/>
        <v>227012.80000000002</v>
      </c>
      <c r="G28" s="5">
        <v>0</v>
      </c>
      <c r="H28" s="5">
        <f t="shared" si="3"/>
        <v>56753.200000000004</v>
      </c>
      <c r="I28" s="5">
        <v>542628.37599999958</v>
      </c>
      <c r="J28" s="5">
        <v>283766</v>
      </c>
      <c r="L28" s="8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175</v>
      </c>
      <c r="F29" s="5">
        <f t="shared" si="2"/>
        <v>146244</v>
      </c>
      <c r="G29" s="5">
        <v>0</v>
      </c>
      <c r="H29" s="5">
        <f t="shared" si="3"/>
        <v>36561</v>
      </c>
      <c r="I29" s="5">
        <v>350211.7460000001</v>
      </c>
      <c r="J29" s="5">
        <v>182805</v>
      </c>
      <c r="L29" s="8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175</v>
      </c>
      <c r="F30" s="5">
        <f t="shared" si="2"/>
        <v>560671.20000000007</v>
      </c>
      <c r="G30" s="5">
        <v>0</v>
      </c>
      <c r="H30" s="5">
        <f t="shared" si="3"/>
        <v>140167.80000000002</v>
      </c>
      <c r="I30" s="5">
        <v>1322507.8089999992</v>
      </c>
      <c r="J30" s="5">
        <v>700839</v>
      </c>
      <c r="L30" s="8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175</v>
      </c>
      <c r="F31" s="5">
        <f t="shared" si="2"/>
        <v>157984</v>
      </c>
      <c r="G31" s="5">
        <v>0</v>
      </c>
      <c r="H31" s="5">
        <f t="shared" si="3"/>
        <v>39496</v>
      </c>
      <c r="I31" s="5">
        <v>374300.38899999985</v>
      </c>
      <c r="J31" s="5">
        <v>197480</v>
      </c>
      <c r="L31" s="8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175</v>
      </c>
      <c r="F32" s="5">
        <f t="shared" si="2"/>
        <v>46876.800000000003</v>
      </c>
      <c r="G32" s="5">
        <v>0</v>
      </c>
      <c r="H32" s="5">
        <f t="shared" si="3"/>
        <v>11719.2</v>
      </c>
      <c r="I32" s="5">
        <v>112559.93599999999</v>
      </c>
      <c r="J32" s="5">
        <v>58596</v>
      </c>
      <c r="L32" s="8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175</v>
      </c>
      <c r="F33" s="5">
        <f t="shared" si="2"/>
        <v>48993.600000000006</v>
      </c>
      <c r="G33" s="5">
        <v>0</v>
      </c>
      <c r="H33" s="5">
        <f t="shared" si="3"/>
        <v>12248.400000000001</v>
      </c>
      <c r="I33" s="5">
        <v>118232.86099999999</v>
      </c>
      <c r="J33" s="5">
        <v>61242</v>
      </c>
      <c r="L33" s="8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175</v>
      </c>
      <c r="F34" s="5">
        <f t="shared" si="2"/>
        <v>64122.400000000001</v>
      </c>
      <c r="G34" s="5">
        <v>0</v>
      </c>
      <c r="H34" s="5">
        <f t="shared" si="3"/>
        <v>16030.6</v>
      </c>
      <c r="I34" s="5">
        <v>154199.853</v>
      </c>
      <c r="J34" s="5">
        <v>80153</v>
      </c>
      <c r="L34" s="8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175</v>
      </c>
      <c r="F35" s="5">
        <f t="shared" si="2"/>
        <v>38417.599999999999</v>
      </c>
      <c r="G35" s="5">
        <v>0</v>
      </c>
      <c r="H35" s="5">
        <f t="shared" si="3"/>
        <v>9604.4</v>
      </c>
      <c r="I35" s="5">
        <v>92115.808999999994</v>
      </c>
      <c r="J35" s="5">
        <v>48022</v>
      </c>
      <c r="L35" s="8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175</v>
      </c>
      <c r="F36" s="5">
        <f t="shared" si="2"/>
        <v>796499.20000000007</v>
      </c>
      <c r="G36" s="5">
        <v>0</v>
      </c>
      <c r="H36" s="5">
        <f t="shared" si="3"/>
        <v>199124.80000000002</v>
      </c>
      <c r="I36" s="5">
        <v>1879038.834000001</v>
      </c>
      <c r="J36" s="5">
        <v>995624</v>
      </c>
      <c r="L36" s="8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175</v>
      </c>
      <c r="F37" s="5">
        <f t="shared" si="2"/>
        <v>70716</v>
      </c>
      <c r="G37" s="5">
        <v>0</v>
      </c>
      <c r="H37" s="5">
        <f t="shared" si="3"/>
        <v>17679</v>
      </c>
      <c r="I37" s="5">
        <v>167330.64799999993</v>
      </c>
      <c r="J37" s="5">
        <v>88395</v>
      </c>
      <c r="L37" s="8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175</v>
      </c>
      <c r="F38" s="5">
        <f t="shared" si="2"/>
        <v>93359.200000000012</v>
      </c>
      <c r="G38" s="5">
        <v>0</v>
      </c>
      <c r="H38" s="5">
        <f t="shared" si="3"/>
        <v>23339.800000000003</v>
      </c>
      <c r="I38" s="5">
        <v>222858.59699999989</v>
      </c>
      <c r="J38" s="5">
        <v>116699</v>
      </c>
      <c r="L38" s="8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175</v>
      </c>
      <c r="F39" s="5">
        <f t="shared" si="2"/>
        <v>506020.80000000005</v>
      </c>
      <c r="G39" s="5">
        <v>0</v>
      </c>
      <c r="H39" s="5">
        <f t="shared" si="3"/>
        <v>126505.20000000001</v>
      </c>
      <c r="I39" s="5">
        <v>1194114.9169999992</v>
      </c>
      <c r="J39" s="5">
        <v>632526</v>
      </c>
      <c r="L39" s="8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175</v>
      </c>
      <c r="F40" s="5">
        <f>J40*0.8</f>
        <v>252804</v>
      </c>
      <c r="G40" s="5">
        <f>J40*0.2</f>
        <v>63201</v>
      </c>
      <c r="H40" s="5">
        <v>0</v>
      </c>
      <c r="I40" s="5">
        <v>596252.2020000004</v>
      </c>
      <c r="J40" s="5">
        <v>316005</v>
      </c>
      <c r="L40" s="8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175</v>
      </c>
      <c r="F41" s="5">
        <f>J41*0.9</f>
        <v>29811.600000000002</v>
      </c>
      <c r="G41" s="5">
        <v>0</v>
      </c>
      <c r="H41" s="5">
        <f>J41*0.1</f>
        <v>3312.4</v>
      </c>
      <c r="I41" s="5">
        <v>62500.659000000014</v>
      </c>
      <c r="J41" s="5">
        <v>33124</v>
      </c>
      <c r="L41" s="8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175</v>
      </c>
      <c r="F42" s="5">
        <f t="shared" ref="F42:F44" si="4">J42*0.9</f>
        <v>35550</v>
      </c>
      <c r="G42" s="5">
        <v>0</v>
      </c>
      <c r="H42" s="5">
        <f t="shared" ref="H42:H44" si="5">J42*0.1</f>
        <v>3950</v>
      </c>
      <c r="I42" s="5">
        <v>74530.94</v>
      </c>
      <c r="J42" s="5">
        <v>39500</v>
      </c>
      <c r="L42" s="8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175</v>
      </c>
      <c r="F43" s="5">
        <f t="shared" si="4"/>
        <v>13389.300000000001</v>
      </c>
      <c r="G43" s="5">
        <v>0</v>
      </c>
      <c r="H43" s="5">
        <f t="shared" si="5"/>
        <v>1487.7</v>
      </c>
      <c r="I43" s="5">
        <v>28109.172000000002</v>
      </c>
      <c r="J43" s="5">
        <v>14877</v>
      </c>
      <c r="L43" s="8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175</v>
      </c>
      <c r="F44" s="5">
        <f t="shared" si="4"/>
        <v>203954.4</v>
      </c>
      <c r="G44" s="5">
        <v>0</v>
      </c>
      <c r="H44" s="5">
        <f t="shared" si="5"/>
        <v>22661.600000000002</v>
      </c>
      <c r="I44" s="5">
        <v>427637.72800000029</v>
      </c>
      <c r="J44" s="5">
        <v>226616</v>
      </c>
      <c r="L44" s="8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175</v>
      </c>
      <c r="F45" s="5">
        <f>J45*0.8</f>
        <v>530848</v>
      </c>
      <c r="G45" s="5">
        <v>0</v>
      </c>
      <c r="H45" s="5">
        <f>J45*0.2</f>
        <v>132712</v>
      </c>
      <c r="I45" s="5">
        <v>1289917.8069999998</v>
      </c>
      <c r="J45" s="5">
        <v>663560</v>
      </c>
      <c r="L45" s="8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175</v>
      </c>
      <c r="F46" s="5">
        <f t="shared" ref="F46:F78" si="6">J46*0.9</f>
        <v>22500.9</v>
      </c>
      <c r="G46" s="5">
        <v>0</v>
      </c>
      <c r="H46" s="5">
        <f t="shared" ref="H46:H78" si="7">J46*0.1</f>
        <v>2500.1000000000004</v>
      </c>
      <c r="I46" s="5">
        <v>47181.298999999992</v>
      </c>
      <c r="J46" s="5">
        <v>25001</v>
      </c>
      <c r="L46" s="8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175</v>
      </c>
      <c r="F47" s="5">
        <f t="shared" si="6"/>
        <v>12402.9</v>
      </c>
      <c r="G47" s="5">
        <v>0</v>
      </c>
      <c r="H47" s="5">
        <f t="shared" si="7"/>
        <v>1378.1000000000001</v>
      </c>
      <c r="I47" s="5">
        <v>26000.377999999997</v>
      </c>
      <c r="J47" s="5">
        <v>13781</v>
      </c>
      <c r="L47" s="8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175</v>
      </c>
      <c r="F48" s="5">
        <f t="shared" si="6"/>
        <v>6686.1</v>
      </c>
      <c r="G48" s="5">
        <v>0</v>
      </c>
      <c r="H48" s="5">
        <f t="shared" si="7"/>
        <v>742.90000000000009</v>
      </c>
      <c r="I48" s="5">
        <v>14019.897999999999</v>
      </c>
      <c r="J48" s="5">
        <v>7429</v>
      </c>
      <c r="L48" s="8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175</v>
      </c>
      <c r="F49" s="5">
        <f t="shared" si="6"/>
        <v>38868.300000000003</v>
      </c>
      <c r="G49" s="5">
        <v>0</v>
      </c>
      <c r="H49" s="5">
        <f t="shared" si="7"/>
        <v>4318.7</v>
      </c>
      <c r="I49" s="5">
        <v>81491.27900000001</v>
      </c>
      <c r="J49" s="5">
        <v>43187</v>
      </c>
      <c r="L49" s="8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175</v>
      </c>
      <c r="F50" s="5">
        <f t="shared" si="6"/>
        <v>72517.5</v>
      </c>
      <c r="G50" s="5">
        <v>0</v>
      </c>
      <c r="H50" s="5">
        <f t="shared" si="7"/>
        <v>8057.5</v>
      </c>
      <c r="I50" s="5">
        <v>152046.5860000001</v>
      </c>
      <c r="J50" s="5">
        <v>80575</v>
      </c>
      <c r="L50" s="8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175</v>
      </c>
      <c r="F51" s="5">
        <f t="shared" si="6"/>
        <v>18567.900000000001</v>
      </c>
      <c r="G51" s="5">
        <v>0</v>
      </c>
      <c r="H51" s="5">
        <f t="shared" si="7"/>
        <v>2063.1</v>
      </c>
      <c r="I51" s="5">
        <v>38935.345000000001</v>
      </c>
      <c r="J51" s="5">
        <v>20631</v>
      </c>
      <c r="L51" s="8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175</v>
      </c>
      <c r="F52" s="5">
        <f t="shared" si="6"/>
        <v>30995.100000000002</v>
      </c>
      <c r="G52" s="5">
        <v>0</v>
      </c>
      <c r="H52" s="5">
        <f t="shared" si="7"/>
        <v>3443.9</v>
      </c>
      <c r="I52" s="5">
        <v>65031.15800000001</v>
      </c>
      <c r="J52" s="5">
        <v>34439</v>
      </c>
      <c r="L52" s="8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175</v>
      </c>
      <c r="F53" s="5">
        <f t="shared" si="6"/>
        <v>8679.6</v>
      </c>
      <c r="G53" s="5">
        <v>0</v>
      </c>
      <c r="H53" s="5">
        <f t="shared" si="7"/>
        <v>964.40000000000009</v>
      </c>
      <c r="I53" s="5">
        <v>18201.546999999999</v>
      </c>
      <c r="J53" s="5">
        <v>9644</v>
      </c>
      <c r="L53" s="8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175</v>
      </c>
      <c r="F54" s="5">
        <f t="shared" si="6"/>
        <v>54008.1</v>
      </c>
      <c r="G54" s="5">
        <v>0</v>
      </c>
      <c r="H54" s="5">
        <f t="shared" si="7"/>
        <v>6000.9000000000005</v>
      </c>
      <c r="I54" s="5">
        <v>113225.22999999998</v>
      </c>
      <c r="J54" s="5">
        <v>60009</v>
      </c>
      <c r="L54" s="8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175</v>
      </c>
      <c r="F55" s="5">
        <f t="shared" si="6"/>
        <v>32556.600000000002</v>
      </c>
      <c r="G55" s="5">
        <v>0</v>
      </c>
      <c r="H55" s="5">
        <f t="shared" si="7"/>
        <v>3617.4</v>
      </c>
      <c r="I55" s="5">
        <v>68258.67</v>
      </c>
      <c r="J55" s="5">
        <v>36174</v>
      </c>
      <c r="L55" s="8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175</v>
      </c>
      <c r="F56" s="5">
        <f t="shared" si="6"/>
        <v>37119.599999999999</v>
      </c>
      <c r="G56" s="5">
        <v>0</v>
      </c>
      <c r="H56" s="5">
        <f t="shared" si="7"/>
        <v>4124.4000000000005</v>
      </c>
      <c r="I56" s="5">
        <v>77820.456000000006</v>
      </c>
      <c r="J56" s="5">
        <v>41244</v>
      </c>
      <c r="L56" s="8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175</v>
      </c>
      <c r="F57" s="5">
        <f t="shared" si="6"/>
        <v>9184.5</v>
      </c>
      <c r="G57" s="5">
        <v>0</v>
      </c>
      <c r="H57" s="5">
        <f t="shared" si="7"/>
        <v>1020.5</v>
      </c>
      <c r="I57" s="5">
        <v>19252.478999999996</v>
      </c>
      <c r="J57" s="5">
        <v>10205</v>
      </c>
      <c r="L57" s="8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175</v>
      </c>
      <c r="F58" s="5">
        <f t="shared" si="6"/>
        <v>76376.7</v>
      </c>
      <c r="G58" s="5">
        <v>0</v>
      </c>
      <c r="H58" s="5">
        <f t="shared" si="7"/>
        <v>8486.3000000000011</v>
      </c>
      <c r="I58" s="5">
        <v>160141.13800000009</v>
      </c>
      <c r="J58" s="5">
        <v>84863</v>
      </c>
      <c r="L58" s="8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175</v>
      </c>
      <c r="F59" s="5">
        <f t="shared" si="6"/>
        <v>50455.8</v>
      </c>
      <c r="G59" s="5">
        <v>0</v>
      </c>
      <c r="H59" s="5">
        <f t="shared" si="7"/>
        <v>5606.2000000000007</v>
      </c>
      <c r="I59" s="5">
        <v>105785.841</v>
      </c>
      <c r="J59" s="5">
        <v>56062</v>
      </c>
      <c r="L59" s="8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175</v>
      </c>
      <c r="F60" s="5">
        <f t="shared" si="6"/>
        <v>13210.2</v>
      </c>
      <c r="G60" s="5">
        <v>0</v>
      </c>
      <c r="H60" s="5">
        <f t="shared" si="7"/>
        <v>1467.8000000000002</v>
      </c>
      <c r="I60" s="5">
        <v>27692.35</v>
      </c>
      <c r="J60" s="5">
        <v>14678</v>
      </c>
      <c r="L60" s="8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175</v>
      </c>
      <c r="F61" s="5">
        <f t="shared" si="6"/>
        <v>6489</v>
      </c>
      <c r="G61" s="5">
        <v>0</v>
      </c>
      <c r="H61" s="5">
        <f t="shared" si="7"/>
        <v>721</v>
      </c>
      <c r="I61" s="5">
        <v>13606.905999999999</v>
      </c>
      <c r="J61" s="5">
        <v>7210</v>
      </c>
      <c r="L61" s="8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175</v>
      </c>
      <c r="F62" s="5">
        <f t="shared" si="6"/>
        <v>12902.4</v>
      </c>
      <c r="G62" s="5">
        <v>0</v>
      </c>
      <c r="H62" s="5">
        <f t="shared" si="7"/>
        <v>1433.6000000000001</v>
      </c>
      <c r="I62" s="5">
        <v>27051.811000000005</v>
      </c>
      <c r="J62" s="5">
        <v>14336</v>
      </c>
      <c r="L62" s="8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175</v>
      </c>
      <c r="F63" s="5">
        <f t="shared" si="6"/>
        <v>6849.9000000000005</v>
      </c>
      <c r="G63" s="5">
        <v>0</v>
      </c>
      <c r="H63" s="5">
        <f t="shared" si="7"/>
        <v>761.1</v>
      </c>
      <c r="I63" s="5">
        <v>14358.435000000001</v>
      </c>
      <c r="J63" s="5">
        <v>7611</v>
      </c>
      <c r="L63" s="8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175</v>
      </c>
      <c r="F64" s="5">
        <f t="shared" si="6"/>
        <v>27283.5</v>
      </c>
      <c r="G64" s="5">
        <v>0</v>
      </c>
      <c r="H64" s="5">
        <f t="shared" si="7"/>
        <v>3031.5</v>
      </c>
      <c r="I64" s="5">
        <v>57208.312999999995</v>
      </c>
      <c r="J64" s="5">
        <v>30315</v>
      </c>
      <c r="L64" s="8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175</v>
      </c>
      <c r="F65" s="5">
        <f t="shared" si="6"/>
        <v>27378</v>
      </c>
      <c r="G65" s="5">
        <v>0</v>
      </c>
      <c r="H65" s="5">
        <f t="shared" si="7"/>
        <v>3042</v>
      </c>
      <c r="I65" s="5">
        <v>57401.021999999997</v>
      </c>
      <c r="J65" s="5">
        <v>30420</v>
      </c>
      <c r="L65" s="8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175</v>
      </c>
      <c r="F66" s="5">
        <f t="shared" si="6"/>
        <v>32121.9</v>
      </c>
      <c r="G66" s="5">
        <v>0</v>
      </c>
      <c r="H66" s="5">
        <f t="shared" si="7"/>
        <v>3569.1000000000004</v>
      </c>
      <c r="I66" s="5">
        <v>67355.467999999993</v>
      </c>
      <c r="J66" s="5">
        <v>35691</v>
      </c>
      <c r="L66" s="8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175</v>
      </c>
      <c r="F67" s="5">
        <f t="shared" si="6"/>
        <v>56233.8</v>
      </c>
      <c r="G67" s="5">
        <v>0</v>
      </c>
      <c r="H67" s="5">
        <f t="shared" si="7"/>
        <v>6248.2000000000007</v>
      </c>
      <c r="I67" s="5">
        <v>117901.04700000011</v>
      </c>
      <c r="J67" s="5">
        <v>62482</v>
      </c>
      <c r="L67" s="8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175</v>
      </c>
      <c r="F68" s="5">
        <f t="shared" si="6"/>
        <v>39206.700000000004</v>
      </c>
      <c r="G68" s="5">
        <v>0</v>
      </c>
      <c r="H68" s="5">
        <f t="shared" si="7"/>
        <v>4356.3</v>
      </c>
      <c r="I68" s="5">
        <v>82199.195999999996</v>
      </c>
      <c r="J68" s="5">
        <v>43563</v>
      </c>
      <c r="L68" s="8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175</v>
      </c>
      <c r="F69" s="5">
        <f t="shared" si="6"/>
        <v>19753.2</v>
      </c>
      <c r="G69" s="5">
        <v>0</v>
      </c>
      <c r="H69" s="5">
        <f t="shared" si="7"/>
        <v>2194.8000000000002</v>
      </c>
      <c r="I69" s="5">
        <v>41414.306000000011</v>
      </c>
      <c r="J69" s="5">
        <v>21948</v>
      </c>
      <c r="L69" s="8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175</v>
      </c>
      <c r="F70" s="5">
        <f t="shared" si="6"/>
        <v>14453.1</v>
      </c>
      <c r="G70" s="5">
        <v>0</v>
      </c>
      <c r="H70" s="5">
        <f t="shared" si="7"/>
        <v>1605.9</v>
      </c>
      <c r="I70" s="5">
        <v>30302.593000000001</v>
      </c>
      <c r="J70" s="5">
        <v>16059</v>
      </c>
      <c r="L70" s="8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175</v>
      </c>
      <c r="F71" s="5">
        <f t="shared" si="6"/>
        <v>21328.2</v>
      </c>
      <c r="G71" s="5">
        <v>0</v>
      </c>
      <c r="H71" s="5">
        <f t="shared" si="7"/>
        <v>2369.8000000000002</v>
      </c>
      <c r="I71" s="5">
        <v>44717.623000000007</v>
      </c>
      <c r="J71" s="5">
        <v>23698</v>
      </c>
      <c r="L71" s="8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175</v>
      </c>
      <c r="F72" s="5">
        <f t="shared" si="6"/>
        <v>28432.799999999999</v>
      </c>
      <c r="G72" s="5">
        <v>0</v>
      </c>
      <c r="H72" s="5">
        <f t="shared" si="7"/>
        <v>3159.2000000000003</v>
      </c>
      <c r="I72" s="5">
        <v>59610.862000000008</v>
      </c>
      <c r="J72" s="5">
        <v>31592</v>
      </c>
      <c r="L72" s="8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175</v>
      </c>
      <c r="F73" s="5">
        <f t="shared" si="6"/>
        <v>25339.5</v>
      </c>
      <c r="G73" s="5">
        <v>0</v>
      </c>
      <c r="H73" s="5">
        <f t="shared" si="7"/>
        <v>2815.5</v>
      </c>
      <c r="I73" s="5">
        <v>53127.718000000008</v>
      </c>
      <c r="J73" s="5">
        <v>28155</v>
      </c>
      <c r="L73" s="8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175</v>
      </c>
      <c r="F74" s="5">
        <f t="shared" si="6"/>
        <v>15876.9</v>
      </c>
      <c r="G74" s="5">
        <v>0</v>
      </c>
      <c r="H74" s="5">
        <f t="shared" si="7"/>
        <v>1764.1000000000001</v>
      </c>
      <c r="I74" s="5">
        <v>33287.113000000005</v>
      </c>
      <c r="J74" s="5">
        <v>17641</v>
      </c>
      <c r="L74" s="8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175</v>
      </c>
      <c r="F75" s="5">
        <f t="shared" si="6"/>
        <v>9280.8000000000011</v>
      </c>
      <c r="G75" s="5">
        <v>0</v>
      </c>
      <c r="H75" s="5">
        <f t="shared" si="7"/>
        <v>1031.2</v>
      </c>
      <c r="I75" s="5">
        <v>19459.539000000004</v>
      </c>
      <c r="J75" s="5">
        <v>10312</v>
      </c>
      <c r="L75" s="8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175</v>
      </c>
      <c r="F76" s="5">
        <f t="shared" si="6"/>
        <v>20961</v>
      </c>
      <c r="G76" s="5">
        <v>0</v>
      </c>
      <c r="H76" s="5">
        <f t="shared" si="7"/>
        <v>2329</v>
      </c>
      <c r="I76" s="5">
        <v>43949.668999999994</v>
      </c>
      <c r="J76" s="5">
        <v>23290</v>
      </c>
      <c r="L76" s="8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175</v>
      </c>
      <c r="F77" s="5">
        <f t="shared" si="6"/>
        <v>8231.4</v>
      </c>
      <c r="G77" s="5">
        <v>0</v>
      </c>
      <c r="H77" s="5">
        <f t="shared" si="7"/>
        <v>914.6</v>
      </c>
      <c r="I77" s="5">
        <v>17325.253000000001</v>
      </c>
      <c r="J77" s="5">
        <v>9146</v>
      </c>
      <c r="L77" s="8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175</v>
      </c>
      <c r="F78" s="5">
        <f t="shared" si="6"/>
        <v>187317.9</v>
      </c>
      <c r="G78" s="5">
        <v>0</v>
      </c>
      <c r="H78" s="5">
        <f t="shared" si="7"/>
        <v>20813.100000000002</v>
      </c>
      <c r="I78" s="5">
        <v>392705.49799999985</v>
      </c>
      <c r="J78" s="5">
        <v>208131</v>
      </c>
      <c r="L78" s="8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175</v>
      </c>
      <c r="F79" s="5">
        <f>J79*0.8</f>
        <v>43838.400000000001</v>
      </c>
      <c r="G79" s="5">
        <v>0</v>
      </c>
      <c r="H79" s="5">
        <f>J79*0.2</f>
        <v>10959.6</v>
      </c>
      <c r="I79" s="5">
        <v>106450.90399999998</v>
      </c>
      <c r="J79" s="5">
        <v>54798</v>
      </c>
      <c r="L79" s="8"/>
    </row>
    <row r="80" spans="1:12" ht="15" thickBot="1" x14ac:dyDescent="0.35">
      <c r="A80" s="9" t="s">
        <v>170</v>
      </c>
      <c r="B80" s="10"/>
      <c r="C80" s="10"/>
      <c r="D80" s="10"/>
      <c r="E80" s="11"/>
      <c r="F80" s="6">
        <f>SUM(F2:F79)</f>
        <v>8625489.5</v>
      </c>
      <c r="G80" s="6">
        <f>SUM(G2:G79)</f>
        <v>74272.600000000006</v>
      </c>
      <c r="H80" s="6">
        <f>SUM(H2:H79)</f>
        <v>1897894.9000000001</v>
      </c>
      <c r="I80" s="7">
        <f>SUM(I2:I79)</f>
        <v>20143651.328999978</v>
      </c>
      <c r="J80" s="7">
        <f>SUM(J2:J79)</f>
        <v>10597657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176</v>
      </c>
      <c r="F2" s="5">
        <f>J2*0.8</f>
        <v>298389.60000000003</v>
      </c>
      <c r="G2" s="5">
        <v>0</v>
      </c>
      <c r="H2" s="5">
        <f>J2*0.2</f>
        <v>74597.400000000009</v>
      </c>
      <c r="I2" s="5">
        <v>710785.67100000009</v>
      </c>
      <c r="J2" s="5">
        <v>372987</v>
      </c>
      <c r="L2" s="8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176</v>
      </c>
      <c r="F3" s="5">
        <f t="shared" ref="F3:F21" si="0">J3*0.8</f>
        <v>52249.600000000006</v>
      </c>
      <c r="G3" s="5">
        <v>0</v>
      </c>
      <c r="H3" s="5">
        <f t="shared" ref="H3:H21" si="1">J3*0.2</f>
        <v>13062.400000000001</v>
      </c>
      <c r="I3" s="5">
        <v>126124.35399999998</v>
      </c>
      <c r="J3" s="5">
        <v>65312</v>
      </c>
      <c r="L3" s="8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176</v>
      </c>
      <c r="F4" s="5">
        <f t="shared" si="0"/>
        <v>125545.60000000001</v>
      </c>
      <c r="G4" s="5">
        <v>0</v>
      </c>
      <c r="H4" s="5">
        <f t="shared" si="1"/>
        <v>31386.400000000001</v>
      </c>
      <c r="I4" s="5">
        <v>301317.00899999985</v>
      </c>
      <c r="J4" s="5">
        <v>156932</v>
      </c>
      <c r="L4" s="8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176</v>
      </c>
      <c r="F5" s="5">
        <f t="shared" si="0"/>
        <v>107654.40000000001</v>
      </c>
      <c r="G5" s="5">
        <v>0</v>
      </c>
      <c r="H5" s="5">
        <f t="shared" si="1"/>
        <v>26913.600000000002</v>
      </c>
      <c r="I5" s="5">
        <v>258890.87499999991</v>
      </c>
      <c r="J5" s="5">
        <v>134568</v>
      </c>
      <c r="L5" s="8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176</v>
      </c>
      <c r="F6" s="5">
        <f t="shared" si="0"/>
        <v>93444</v>
      </c>
      <c r="G6" s="5">
        <v>0</v>
      </c>
      <c r="H6" s="5">
        <f t="shared" si="1"/>
        <v>23361</v>
      </c>
      <c r="I6" s="5">
        <v>224291.74499999991</v>
      </c>
      <c r="J6" s="5">
        <v>116805</v>
      </c>
      <c r="L6" s="8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176</v>
      </c>
      <c r="F7" s="5">
        <f t="shared" si="0"/>
        <v>245611.2</v>
      </c>
      <c r="G7" s="5">
        <v>0</v>
      </c>
      <c r="H7" s="5">
        <f t="shared" si="1"/>
        <v>61402.8</v>
      </c>
      <c r="I7" s="5">
        <v>582504.37300000002</v>
      </c>
      <c r="J7" s="5">
        <v>307014</v>
      </c>
      <c r="L7" s="8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176</v>
      </c>
      <c r="F8" s="5">
        <f t="shared" si="0"/>
        <v>71575.199999999997</v>
      </c>
      <c r="G8" s="5">
        <v>0</v>
      </c>
      <c r="H8" s="5">
        <f t="shared" si="1"/>
        <v>17893.8</v>
      </c>
      <c r="I8" s="5">
        <v>172377.413</v>
      </c>
      <c r="J8" s="5">
        <v>89469</v>
      </c>
      <c r="L8" s="8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176</v>
      </c>
      <c r="F9" s="5">
        <f t="shared" si="0"/>
        <v>56082.400000000001</v>
      </c>
      <c r="G9" s="5">
        <v>0</v>
      </c>
      <c r="H9" s="5">
        <f t="shared" si="1"/>
        <v>14020.6</v>
      </c>
      <c r="I9" s="5">
        <v>133913.291</v>
      </c>
      <c r="J9" s="5">
        <v>70103</v>
      </c>
      <c r="L9" s="8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176</v>
      </c>
      <c r="F10" s="5">
        <f t="shared" si="0"/>
        <v>106807.20000000001</v>
      </c>
      <c r="G10" s="5">
        <v>0</v>
      </c>
      <c r="H10" s="5">
        <f t="shared" si="1"/>
        <v>26701.800000000003</v>
      </c>
      <c r="I10" s="5">
        <v>256038.6920000001</v>
      </c>
      <c r="J10" s="5">
        <v>133509</v>
      </c>
      <c r="L10" s="8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176</v>
      </c>
      <c r="F11" s="5">
        <f t="shared" si="0"/>
        <v>93612.800000000003</v>
      </c>
      <c r="G11" s="5">
        <v>0</v>
      </c>
      <c r="H11" s="5">
        <f t="shared" si="1"/>
        <v>23403.200000000001</v>
      </c>
      <c r="I11" s="5">
        <v>223659.47500000001</v>
      </c>
      <c r="J11" s="5">
        <v>117016</v>
      </c>
      <c r="L11" s="8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176</v>
      </c>
      <c r="F12" s="5">
        <f t="shared" si="0"/>
        <v>184040</v>
      </c>
      <c r="G12" s="5">
        <v>0</v>
      </c>
      <c r="H12" s="5">
        <f t="shared" si="1"/>
        <v>46010</v>
      </c>
      <c r="I12" s="5">
        <v>435184.98600000027</v>
      </c>
      <c r="J12" s="5">
        <v>230050</v>
      </c>
      <c r="L12" s="8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176</v>
      </c>
      <c r="F13" s="5">
        <f t="shared" si="0"/>
        <v>150268</v>
      </c>
      <c r="G13" s="5">
        <v>0</v>
      </c>
      <c r="H13" s="5">
        <f t="shared" si="1"/>
        <v>37567</v>
      </c>
      <c r="I13" s="5">
        <v>355734.75600000011</v>
      </c>
      <c r="J13" s="5">
        <v>187835</v>
      </c>
      <c r="L13" s="8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176</v>
      </c>
      <c r="F14" s="5">
        <f t="shared" si="0"/>
        <v>318505.60000000003</v>
      </c>
      <c r="G14" s="5">
        <v>0</v>
      </c>
      <c r="H14" s="5">
        <f t="shared" si="1"/>
        <v>79626.400000000009</v>
      </c>
      <c r="I14" s="5">
        <v>752924.89899999998</v>
      </c>
      <c r="J14" s="5">
        <v>398132</v>
      </c>
      <c r="L14" s="8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176</v>
      </c>
      <c r="F15" s="5">
        <f t="shared" si="0"/>
        <v>44826.400000000001</v>
      </c>
      <c r="G15" s="5">
        <v>0</v>
      </c>
      <c r="H15" s="5">
        <f t="shared" si="1"/>
        <v>11206.6</v>
      </c>
      <c r="I15" s="5">
        <v>106348.94500000001</v>
      </c>
      <c r="J15" s="5">
        <v>56033</v>
      </c>
      <c r="L15" s="8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176</v>
      </c>
      <c r="F16" s="5">
        <f t="shared" si="0"/>
        <v>64137.600000000006</v>
      </c>
      <c r="G16" s="5">
        <v>0</v>
      </c>
      <c r="H16" s="5">
        <f t="shared" si="1"/>
        <v>16034.400000000001</v>
      </c>
      <c r="I16" s="5">
        <v>153495.21600000004</v>
      </c>
      <c r="J16" s="5">
        <v>80172</v>
      </c>
      <c r="L16" s="8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176</v>
      </c>
      <c r="F17" s="5">
        <f t="shared" si="0"/>
        <v>251689.60000000001</v>
      </c>
      <c r="G17" s="5">
        <v>0</v>
      </c>
      <c r="H17" s="5">
        <f t="shared" si="1"/>
        <v>62922.400000000001</v>
      </c>
      <c r="I17" s="5">
        <v>596726.92900000035</v>
      </c>
      <c r="J17" s="5">
        <v>314612</v>
      </c>
      <c r="L17" s="8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176</v>
      </c>
      <c r="F18" s="5">
        <f t="shared" si="0"/>
        <v>96078.400000000009</v>
      </c>
      <c r="G18" s="5">
        <v>0</v>
      </c>
      <c r="H18" s="5">
        <f t="shared" si="1"/>
        <v>24019.600000000002</v>
      </c>
      <c r="I18" s="5">
        <v>229220.79699999993</v>
      </c>
      <c r="J18" s="5">
        <v>120098</v>
      </c>
      <c r="L18" s="8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176</v>
      </c>
      <c r="F19" s="5">
        <f t="shared" si="0"/>
        <v>152540.80000000002</v>
      </c>
      <c r="G19" s="5">
        <v>0</v>
      </c>
      <c r="H19" s="5">
        <f t="shared" si="1"/>
        <v>38135.200000000004</v>
      </c>
      <c r="I19" s="5">
        <v>364301.011</v>
      </c>
      <c r="J19" s="5">
        <v>190676</v>
      </c>
      <c r="L19" s="8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176</v>
      </c>
      <c r="F20" s="5">
        <f t="shared" si="0"/>
        <v>69385.600000000006</v>
      </c>
      <c r="G20" s="5">
        <v>0</v>
      </c>
      <c r="H20" s="5">
        <f t="shared" si="1"/>
        <v>17346.400000000001</v>
      </c>
      <c r="I20" s="5">
        <v>166510.386</v>
      </c>
      <c r="J20" s="5">
        <v>86732</v>
      </c>
      <c r="L20" s="8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176</v>
      </c>
      <c r="F21" s="5">
        <f t="shared" si="0"/>
        <v>74264.800000000003</v>
      </c>
      <c r="G21" s="5">
        <v>0</v>
      </c>
      <c r="H21" s="5">
        <f t="shared" si="1"/>
        <v>18566.2</v>
      </c>
      <c r="I21" s="5">
        <v>175706.66299999997</v>
      </c>
      <c r="J21" s="5">
        <v>92831</v>
      </c>
      <c r="L21" s="8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176</v>
      </c>
      <c r="F22" s="5">
        <f>J22*0.8</f>
        <v>41638.400000000001</v>
      </c>
      <c r="G22" s="5">
        <f>J22*0.2</f>
        <v>10409.6</v>
      </c>
      <c r="H22" s="5">
        <v>0</v>
      </c>
      <c r="I22" s="5">
        <v>98250.352000000028</v>
      </c>
      <c r="J22" s="5">
        <v>52048</v>
      </c>
      <c r="L22" s="8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176</v>
      </c>
      <c r="F23" s="5">
        <f t="shared" ref="F23:F39" si="2">J23*0.8</f>
        <v>172374.40000000002</v>
      </c>
      <c r="G23" s="5">
        <v>0</v>
      </c>
      <c r="H23" s="5">
        <f t="shared" ref="H23:H39" si="3">J23*0.2</f>
        <v>43093.600000000006</v>
      </c>
      <c r="I23" s="5">
        <v>406783.45900000009</v>
      </c>
      <c r="J23" s="5">
        <v>215468</v>
      </c>
      <c r="L23" s="8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176</v>
      </c>
      <c r="F24" s="5">
        <f t="shared" si="2"/>
        <v>109843.20000000001</v>
      </c>
      <c r="G24" s="5">
        <v>0</v>
      </c>
      <c r="H24" s="5">
        <f t="shared" si="3"/>
        <v>27460.800000000003</v>
      </c>
      <c r="I24" s="5">
        <v>262071.64299999989</v>
      </c>
      <c r="J24" s="5">
        <v>137304</v>
      </c>
      <c r="L24" s="8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176</v>
      </c>
      <c r="F25" s="5">
        <f t="shared" si="2"/>
        <v>100056.8</v>
      </c>
      <c r="G25" s="5">
        <v>0</v>
      </c>
      <c r="H25" s="5">
        <f t="shared" si="3"/>
        <v>25014.2</v>
      </c>
      <c r="I25" s="5">
        <v>237536.35100000008</v>
      </c>
      <c r="J25" s="5">
        <v>125071</v>
      </c>
      <c r="L25" s="8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176</v>
      </c>
      <c r="F26" s="5">
        <f t="shared" si="2"/>
        <v>308023.2</v>
      </c>
      <c r="G26" s="5">
        <v>0</v>
      </c>
      <c r="H26" s="5">
        <f t="shared" si="3"/>
        <v>77005.8</v>
      </c>
      <c r="I26" s="5">
        <v>731274.05399999989</v>
      </c>
      <c r="J26" s="5">
        <v>385029</v>
      </c>
      <c r="L26" s="8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176</v>
      </c>
      <c r="F27" s="5">
        <f t="shared" si="2"/>
        <v>105487.20000000001</v>
      </c>
      <c r="G27" s="5">
        <v>0</v>
      </c>
      <c r="H27" s="5">
        <f t="shared" si="3"/>
        <v>26371.800000000003</v>
      </c>
      <c r="I27" s="5">
        <v>252496.31400000007</v>
      </c>
      <c r="J27" s="5">
        <v>131859</v>
      </c>
      <c r="L27" s="8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176</v>
      </c>
      <c r="F28" s="5">
        <f t="shared" si="2"/>
        <v>207722.40000000002</v>
      </c>
      <c r="G28" s="5">
        <v>0</v>
      </c>
      <c r="H28" s="5">
        <f t="shared" si="3"/>
        <v>51930.600000000006</v>
      </c>
      <c r="I28" s="5">
        <v>496566.72799999989</v>
      </c>
      <c r="J28" s="5">
        <v>259653</v>
      </c>
      <c r="L28" s="8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176</v>
      </c>
      <c r="F29" s="5">
        <f t="shared" si="2"/>
        <v>138112</v>
      </c>
      <c r="G29" s="5">
        <v>0</v>
      </c>
      <c r="H29" s="5">
        <f t="shared" si="3"/>
        <v>34528</v>
      </c>
      <c r="I29" s="5">
        <v>330715.76300000021</v>
      </c>
      <c r="J29" s="5">
        <v>172640</v>
      </c>
      <c r="L29" s="8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176</v>
      </c>
      <c r="F30" s="5">
        <f t="shared" si="2"/>
        <v>528401.6</v>
      </c>
      <c r="G30" s="5">
        <v>0</v>
      </c>
      <c r="H30" s="5">
        <f t="shared" si="3"/>
        <v>132100.4</v>
      </c>
      <c r="I30" s="5">
        <v>1246548.1479999996</v>
      </c>
      <c r="J30" s="5">
        <v>660502</v>
      </c>
      <c r="L30" s="8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176</v>
      </c>
      <c r="F31" s="5">
        <f t="shared" si="2"/>
        <v>158859.20000000001</v>
      </c>
      <c r="G31" s="5">
        <v>0</v>
      </c>
      <c r="H31" s="5">
        <f t="shared" si="3"/>
        <v>39714.800000000003</v>
      </c>
      <c r="I31" s="5">
        <v>376250.84800000011</v>
      </c>
      <c r="J31" s="5">
        <v>198574</v>
      </c>
      <c r="L31" s="8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176</v>
      </c>
      <c r="F32" s="5">
        <f t="shared" si="2"/>
        <v>43647.200000000004</v>
      </c>
      <c r="G32" s="5">
        <v>0</v>
      </c>
      <c r="H32" s="5">
        <f t="shared" si="3"/>
        <v>10911.800000000001</v>
      </c>
      <c r="I32" s="5">
        <v>104767.07699999999</v>
      </c>
      <c r="J32" s="5">
        <v>54559</v>
      </c>
      <c r="L32" s="8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176</v>
      </c>
      <c r="F33" s="5">
        <f t="shared" si="2"/>
        <v>49392.800000000003</v>
      </c>
      <c r="G33" s="5">
        <v>0</v>
      </c>
      <c r="H33" s="5">
        <f t="shared" si="3"/>
        <v>12348.2</v>
      </c>
      <c r="I33" s="5">
        <v>119202.18900000001</v>
      </c>
      <c r="J33" s="5">
        <v>61741</v>
      </c>
      <c r="L33" s="8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176</v>
      </c>
      <c r="F34" s="5">
        <f t="shared" si="2"/>
        <v>60145.600000000006</v>
      </c>
      <c r="G34" s="5">
        <v>0</v>
      </c>
      <c r="H34" s="5">
        <f t="shared" si="3"/>
        <v>15036.400000000001</v>
      </c>
      <c r="I34" s="5">
        <v>144635.81199999995</v>
      </c>
      <c r="J34" s="5">
        <v>75182</v>
      </c>
      <c r="L34" s="8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176</v>
      </c>
      <c r="F35" s="5">
        <f t="shared" si="2"/>
        <v>35914.400000000001</v>
      </c>
      <c r="G35" s="5">
        <v>0</v>
      </c>
      <c r="H35" s="5">
        <f t="shared" si="3"/>
        <v>8978.6</v>
      </c>
      <c r="I35" s="5">
        <v>86094.11599999998</v>
      </c>
      <c r="J35" s="5">
        <v>44893</v>
      </c>
      <c r="L35" s="8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176</v>
      </c>
      <c r="F36" s="5">
        <f t="shared" si="2"/>
        <v>774079.20000000007</v>
      </c>
      <c r="G36" s="5">
        <v>0</v>
      </c>
      <c r="H36" s="5">
        <f t="shared" si="3"/>
        <v>193519.80000000002</v>
      </c>
      <c r="I36" s="5">
        <v>1826097.4589999989</v>
      </c>
      <c r="J36" s="5">
        <v>967599</v>
      </c>
      <c r="L36" s="8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176</v>
      </c>
      <c r="F37" s="5">
        <f t="shared" si="2"/>
        <v>66192.800000000003</v>
      </c>
      <c r="G37" s="5">
        <v>0</v>
      </c>
      <c r="H37" s="5">
        <f t="shared" si="3"/>
        <v>16548.2</v>
      </c>
      <c r="I37" s="5">
        <v>156535.38600000006</v>
      </c>
      <c r="J37" s="5">
        <v>82741</v>
      </c>
      <c r="L37" s="8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176</v>
      </c>
      <c r="F38" s="5">
        <f t="shared" si="2"/>
        <v>87420</v>
      </c>
      <c r="G38" s="5">
        <v>0</v>
      </c>
      <c r="H38" s="5">
        <f t="shared" si="3"/>
        <v>21855</v>
      </c>
      <c r="I38" s="5">
        <v>208558.61799999996</v>
      </c>
      <c r="J38" s="5">
        <v>109275</v>
      </c>
      <c r="L38" s="8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176</v>
      </c>
      <c r="F39" s="5">
        <f t="shared" si="2"/>
        <v>465688</v>
      </c>
      <c r="G39" s="5">
        <v>0</v>
      </c>
      <c r="H39" s="5">
        <f t="shared" si="3"/>
        <v>116422</v>
      </c>
      <c r="I39" s="5">
        <v>1098690.0159999991</v>
      </c>
      <c r="J39" s="5">
        <v>582110</v>
      </c>
      <c r="L39" s="8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176</v>
      </c>
      <c r="F40" s="5">
        <f>J40*0.8</f>
        <v>233692.80000000002</v>
      </c>
      <c r="G40" s="5">
        <f>J40*0.2</f>
        <v>58423.200000000004</v>
      </c>
      <c r="H40" s="5">
        <v>0</v>
      </c>
      <c r="I40" s="5">
        <v>551184.80400000012</v>
      </c>
      <c r="J40" s="5">
        <v>292116</v>
      </c>
      <c r="L40" s="8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176</v>
      </c>
      <c r="F41" s="5">
        <f>J41*0.9</f>
        <v>27367.200000000001</v>
      </c>
      <c r="G41" s="5">
        <v>0</v>
      </c>
      <c r="H41" s="5">
        <f>J41*0.1</f>
        <v>3040.8</v>
      </c>
      <c r="I41" s="5">
        <v>57379.861999999986</v>
      </c>
      <c r="J41" s="5">
        <v>30408</v>
      </c>
      <c r="L41" s="8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176</v>
      </c>
      <c r="F42" s="5">
        <f t="shared" ref="F42:F44" si="4">J42*0.9</f>
        <v>31146.3</v>
      </c>
      <c r="G42" s="5">
        <v>0</v>
      </c>
      <c r="H42" s="5">
        <f t="shared" ref="H42:H44" si="5">J42*0.1</f>
        <v>3460.7000000000003</v>
      </c>
      <c r="I42" s="5">
        <v>65310.072000000015</v>
      </c>
      <c r="J42" s="5">
        <v>34607</v>
      </c>
      <c r="L42" s="8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176</v>
      </c>
      <c r="F43" s="5">
        <f t="shared" si="4"/>
        <v>13330.800000000001</v>
      </c>
      <c r="G43" s="5">
        <v>0</v>
      </c>
      <c r="H43" s="5">
        <f t="shared" si="5"/>
        <v>1481.2</v>
      </c>
      <c r="I43" s="5">
        <v>27940.296000000006</v>
      </c>
      <c r="J43" s="5">
        <v>14812</v>
      </c>
      <c r="L43" s="8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176</v>
      </c>
      <c r="F44" s="5">
        <f t="shared" si="4"/>
        <v>189911.7</v>
      </c>
      <c r="G44" s="5">
        <v>0</v>
      </c>
      <c r="H44" s="5">
        <f t="shared" si="5"/>
        <v>21101.300000000003</v>
      </c>
      <c r="I44" s="5">
        <v>398168.96800000011</v>
      </c>
      <c r="J44" s="5">
        <v>211013</v>
      </c>
      <c r="L44" s="8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176</v>
      </c>
      <c r="F45" s="5">
        <f>J45*0.8</f>
        <v>489185.60000000003</v>
      </c>
      <c r="G45" s="5">
        <v>0</v>
      </c>
      <c r="H45" s="5">
        <f>J45*0.2</f>
        <v>122296.40000000001</v>
      </c>
      <c r="I45" s="5">
        <v>1188256.1710000001</v>
      </c>
      <c r="J45" s="5">
        <v>611482</v>
      </c>
      <c r="L45" s="8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176</v>
      </c>
      <c r="F46" s="5">
        <f t="shared" ref="F46:F78" si="6">J46*0.9</f>
        <v>20658.600000000002</v>
      </c>
      <c r="G46" s="5">
        <v>0</v>
      </c>
      <c r="H46" s="5">
        <f t="shared" ref="H46:H78" si="7">J46*0.1</f>
        <v>2295.4</v>
      </c>
      <c r="I46" s="5">
        <v>43302.755999999994</v>
      </c>
      <c r="J46" s="5">
        <v>22954</v>
      </c>
      <c r="L46" s="8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176</v>
      </c>
      <c r="F47" s="5">
        <f t="shared" si="6"/>
        <v>12174.300000000001</v>
      </c>
      <c r="G47" s="5">
        <v>0</v>
      </c>
      <c r="H47" s="5">
        <f t="shared" si="7"/>
        <v>1352.7</v>
      </c>
      <c r="I47" s="5">
        <v>25529.086000000007</v>
      </c>
      <c r="J47" s="5">
        <v>13527</v>
      </c>
      <c r="L47" s="8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176</v>
      </c>
      <c r="F48" s="5">
        <f t="shared" si="6"/>
        <v>6359.4000000000005</v>
      </c>
      <c r="G48" s="5">
        <v>0</v>
      </c>
      <c r="H48" s="5">
        <f t="shared" si="7"/>
        <v>706.6</v>
      </c>
      <c r="I48" s="5">
        <v>13334</v>
      </c>
      <c r="J48" s="5">
        <v>7066</v>
      </c>
      <c r="L48" s="8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176</v>
      </c>
      <c r="F49" s="5">
        <f t="shared" si="6"/>
        <v>39859.200000000004</v>
      </c>
      <c r="G49" s="5">
        <v>0</v>
      </c>
      <c r="H49" s="5">
        <f t="shared" si="7"/>
        <v>4428.8</v>
      </c>
      <c r="I49" s="5">
        <v>83582.628999999986</v>
      </c>
      <c r="J49" s="5">
        <v>44288</v>
      </c>
      <c r="L49" s="8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176</v>
      </c>
      <c r="F50" s="5">
        <f t="shared" si="6"/>
        <v>68473.8</v>
      </c>
      <c r="G50" s="5">
        <v>0</v>
      </c>
      <c r="H50" s="5">
        <f t="shared" si="7"/>
        <v>7608.2000000000007</v>
      </c>
      <c r="I50" s="5">
        <v>143555.95099999997</v>
      </c>
      <c r="J50" s="5">
        <v>76082</v>
      </c>
      <c r="L50" s="8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176</v>
      </c>
      <c r="F51" s="5">
        <f t="shared" si="6"/>
        <v>18066.600000000002</v>
      </c>
      <c r="G51" s="5">
        <v>0</v>
      </c>
      <c r="H51" s="5">
        <f t="shared" si="7"/>
        <v>2007.4</v>
      </c>
      <c r="I51" s="5">
        <v>37878.859000000011</v>
      </c>
      <c r="J51" s="5">
        <v>20074</v>
      </c>
      <c r="L51" s="8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176</v>
      </c>
      <c r="F52" s="5">
        <f t="shared" si="6"/>
        <v>29054.7</v>
      </c>
      <c r="G52" s="5">
        <v>0</v>
      </c>
      <c r="H52" s="5">
        <f t="shared" si="7"/>
        <v>3228.3</v>
      </c>
      <c r="I52" s="5">
        <v>60919.630000000026</v>
      </c>
      <c r="J52" s="5">
        <v>32283</v>
      </c>
      <c r="L52" s="8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176</v>
      </c>
      <c r="F53" s="5">
        <f t="shared" si="6"/>
        <v>8007.3</v>
      </c>
      <c r="G53" s="5">
        <v>0</v>
      </c>
      <c r="H53" s="5">
        <f t="shared" si="7"/>
        <v>889.7</v>
      </c>
      <c r="I53" s="5">
        <v>16785.386999999999</v>
      </c>
      <c r="J53" s="5">
        <v>8897</v>
      </c>
      <c r="L53" s="8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176</v>
      </c>
      <c r="F54" s="5">
        <f t="shared" si="6"/>
        <v>49733.1</v>
      </c>
      <c r="G54" s="5">
        <v>0</v>
      </c>
      <c r="H54" s="5">
        <f t="shared" si="7"/>
        <v>5525.9000000000005</v>
      </c>
      <c r="I54" s="5">
        <v>104271.36300000001</v>
      </c>
      <c r="J54" s="5">
        <v>55259</v>
      </c>
      <c r="L54" s="8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176</v>
      </c>
      <c r="F55" s="5">
        <f t="shared" si="6"/>
        <v>28968.3</v>
      </c>
      <c r="G55" s="5">
        <v>0</v>
      </c>
      <c r="H55" s="5">
        <f t="shared" si="7"/>
        <v>3218.7000000000003</v>
      </c>
      <c r="I55" s="5">
        <v>60731.060000000027</v>
      </c>
      <c r="J55" s="5">
        <v>32187</v>
      </c>
      <c r="L55" s="8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176</v>
      </c>
      <c r="F56" s="5">
        <f t="shared" si="6"/>
        <v>34413.300000000003</v>
      </c>
      <c r="G56" s="5">
        <v>0</v>
      </c>
      <c r="H56" s="5">
        <f t="shared" si="7"/>
        <v>3823.7000000000003</v>
      </c>
      <c r="I56" s="5">
        <v>72151.130000000019</v>
      </c>
      <c r="J56" s="5">
        <v>38237</v>
      </c>
      <c r="L56" s="8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176</v>
      </c>
      <c r="F57" s="5">
        <f t="shared" si="6"/>
        <v>8793</v>
      </c>
      <c r="G57" s="5">
        <v>0</v>
      </c>
      <c r="H57" s="5">
        <f t="shared" si="7"/>
        <v>977</v>
      </c>
      <c r="I57" s="5">
        <v>18436.447</v>
      </c>
      <c r="J57" s="5">
        <v>9770</v>
      </c>
      <c r="L57" s="8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176</v>
      </c>
      <c r="F58" s="5">
        <f t="shared" si="6"/>
        <v>72019.8</v>
      </c>
      <c r="G58" s="5">
        <v>0</v>
      </c>
      <c r="H58" s="5">
        <f t="shared" si="7"/>
        <v>8002.2000000000007</v>
      </c>
      <c r="I58" s="5">
        <v>150997.00100000011</v>
      </c>
      <c r="J58" s="5">
        <v>80022</v>
      </c>
      <c r="L58" s="8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176</v>
      </c>
      <c r="F59" s="5">
        <f t="shared" si="6"/>
        <v>46456.200000000004</v>
      </c>
      <c r="G59" s="5">
        <v>0</v>
      </c>
      <c r="H59" s="5">
        <f t="shared" si="7"/>
        <v>5161.8</v>
      </c>
      <c r="I59" s="5">
        <v>97393.409999999945</v>
      </c>
      <c r="J59" s="5">
        <v>51618</v>
      </c>
      <c r="L59" s="8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176</v>
      </c>
      <c r="F60" s="5">
        <f t="shared" si="6"/>
        <v>10998</v>
      </c>
      <c r="G60" s="5">
        <v>0</v>
      </c>
      <c r="H60" s="5">
        <f t="shared" si="7"/>
        <v>1222</v>
      </c>
      <c r="I60" s="5">
        <v>23059.490999999998</v>
      </c>
      <c r="J60" s="5">
        <v>12220</v>
      </c>
      <c r="L60" s="8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176</v>
      </c>
      <c r="F61" s="5">
        <f t="shared" si="6"/>
        <v>5844.6</v>
      </c>
      <c r="G61" s="5">
        <v>0</v>
      </c>
      <c r="H61" s="5">
        <f t="shared" si="7"/>
        <v>649.40000000000009</v>
      </c>
      <c r="I61" s="5">
        <v>12253.411</v>
      </c>
      <c r="J61" s="5">
        <v>6494</v>
      </c>
      <c r="L61" s="8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176</v>
      </c>
      <c r="F62" s="5">
        <f t="shared" si="6"/>
        <v>12239.1</v>
      </c>
      <c r="G62" s="5">
        <v>0</v>
      </c>
      <c r="H62" s="5">
        <f t="shared" si="7"/>
        <v>1359.9</v>
      </c>
      <c r="I62" s="5">
        <v>25664.517</v>
      </c>
      <c r="J62" s="5">
        <v>13599</v>
      </c>
      <c r="L62" s="8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176</v>
      </c>
      <c r="F63" s="5">
        <f t="shared" si="6"/>
        <v>6481.8</v>
      </c>
      <c r="G63" s="5">
        <v>0</v>
      </c>
      <c r="H63" s="5">
        <f t="shared" si="7"/>
        <v>720.2</v>
      </c>
      <c r="I63" s="5">
        <v>13594.977999999999</v>
      </c>
      <c r="J63" s="5">
        <v>7202</v>
      </c>
      <c r="L63" s="8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176</v>
      </c>
      <c r="F64" s="5">
        <f t="shared" si="6"/>
        <v>25015.5</v>
      </c>
      <c r="G64" s="5">
        <v>0</v>
      </c>
      <c r="H64" s="5">
        <f t="shared" si="7"/>
        <v>2779.5</v>
      </c>
      <c r="I64" s="5">
        <v>52448.079000000005</v>
      </c>
      <c r="J64" s="5">
        <v>27795</v>
      </c>
      <c r="L64" s="8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176</v>
      </c>
      <c r="F65" s="5">
        <f t="shared" si="6"/>
        <v>25602.3</v>
      </c>
      <c r="G65" s="5">
        <v>0</v>
      </c>
      <c r="H65" s="5">
        <f t="shared" si="7"/>
        <v>2844.7000000000003</v>
      </c>
      <c r="I65" s="5">
        <v>53667.282999999989</v>
      </c>
      <c r="J65" s="5">
        <v>28447</v>
      </c>
      <c r="L65" s="8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176</v>
      </c>
      <c r="F66" s="5">
        <f t="shared" si="6"/>
        <v>26085.600000000002</v>
      </c>
      <c r="G66" s="5">
        <v>0</v>
      </c>
      <c r="H66" s="5">
        <f t="shared" si="7"/>
        <v>2898.4</v>
      </c>
      <c r="I66" s="5">
        <v>54677.005999999994</v>
      </c>
      <c r="J66" s="5">
        <v>28984</v>
      </c>
      <c r="L66" s="8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176</v>
      </c>
      <c r="F67" s="5">
        <f t="shared" si="6"/>
        <v>52636.5</v>
      </c>
      <c r="G67" s="5">
        <v>0</v>
      </c>
      <c r="H67" s="5">
        <f t="shared" si="7"/>
        <v>5848.5</v>
      </c>
      <c r="I67" s="5">
        <v>110348.20799999997</v>
      </c>
      <c r="J67" s="5">
        <v>58485</v>
      </c>
      <c r="L67" s="8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176</v>
      </c>
      <c r="F68" s="5">
        <f t="shared" si="6"/>
        <v>38168.1</v>
      </c>
      <c r="G68" s="5">
        <v>0</v>
      </c>
      <c r="H68" s="5">
        <f t="shared" si="7"/>
        <v>4240.9000000000005</v>
      </c>
      <c r="I68" s="5">
        <v>80014.812000000005</v>
      </c>
      <c r="J68" s="5">
        <v>42409</v>
      </c>
      <c r="L68" s="8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176</v>
      </c>
      <c r="F69" s="5">
        <f t="shared" si="6"/>
        <v>18688.5</v>
      </c>
      <c r="G69" s="5">
        <v>0</v>
      </c>
      <c r="H69" s="5">
        <f t="shared" si="7"/>
        <v>2076.5</v>
      </c>
      <c r="I69" s="5">
        <v>39180.806999999993</v>
      </c>
      <c r="J69" s="5">
        <v>20765</v>
      </c>
      <c r="L69" s="8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176</v>
      </c>
      <c r="F70" s="5">
        <f t="shared" si="6"/>
        <v>16655.400000000001</v>
      </c>
      <c r="G70" s="5">
        <v>0</v>
      </c>
      <c r="H70" s="5">
        <f t="shared" si="7"/>
        <v>1850.6000000000001</v>
      </c>
      <c r="I70" s="5">
        <v>34925.707999999999</v>
      </c>
      <c r="J70" s="5">
        <v>18506</v>
      </c>
      <c r="L70" s="8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176</v>
      </c>
      <c r="F71" s="5">
        <f t="shared" si="6"/>
        <v>20157.3</v>
      </c>
      <c r="G71" s="5">
        <v>0</v>
      </c>
      <c r="H71" s="5">
        <f t="shared" si="7"/>
        <v>2239.7000000000003</v>
      </c>
      <c r="I71" s="5">
        <v>42261.245999999999</v>
      </c>
      <c r="J71" s="5">
        <v>22397</v>
      </c>
      <c r="L71" s="8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176</v>
      </c>
      <c r="F72" s="5">
        <f t="shared" si="6"/>
        <v>26937</v>
      </c>
      <c r="G72" s="5">
        <v>0</v>
      </c>
      <c r="H72" s="5">
        <f t="shared" si="7"/>
        <v>2993</v>
      </c>
      <c r="I72" s="5">
        <v>56472.345000000008</v>
      </c>
      <c r="J72" s="5">
        <v>29930</v>
      </c>
      <c r="L72" s="8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176</v>
      </c>
      <c r="F73" s="5">
        <f t="shared" si="6"/>
        <v>23805</v>
      </c>
      <c r="G73" s="5">
        <v>0</v>
      </c>
      <c r="H73" s="5">
        <f t="shared" si="7"/>
        <v>2645</v>
      </c>
      <c r="I73" s="5">
        <v>49910.09</v>
      </c>
      <c r="J73" s="5">
        <v>26450</v>
      </c>
      <c r="L73" s="8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176</v>
      </c>
      <c r="F74" s="5">
        <f t="shared" si="6"/>
        <v>15117.300000000001</v>
      </c>
      <c r="G74" s="5">
        <v>0</v>
      </c>
      <c r="H74" s="5">
        <f t="shared" si="7"/>
        <v>1679.7</v>
      </c>
      <c r="I74" s="5">
        <v>31701.480999999996</v>
      </c>
      <c r="J74" s="5">
        <v>16797</v>
      </c>
      <c r="L74" s="8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176</v>
      </c>
      <c r="F75" s="5">
        <f t="shared" si="6"/>
        <v>8865</v>
      </c>
      <c r="G75" s="5">
        <v>0</v>
      </c>
      <c r="H75" s="5">
        <f t="shared" si="7"/>
        <v>985</v>
      </c>
      <c r="I75" s="5">
        <v>18583.723000000002</v>
      </c>
      <c r="J75" s="5">
        <v>9850</v>
      </c>
      <c r="L75" s="8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176</v>
      </c>
      <c r="F76" s="5">
        <f t="shared" si="6"/>
        <v>20414.7</v>
      </c>
      <c r="G76" s="5">
        <v>0</v>
      </c>
      <c r="H76" s="5">
        <f t="shared" si="7"/>
        <v>2268.3000000000002</v>
      </c>
      <c r="I76" s="5">
        <v>42795.966</v>
      </c>
      <c r="J76" s="5">
        <v>22683</v>
      </c>
      <c r="L76" s="8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176</v>
      </c>
      <c r="F77" s="5">
        <f t="shared" si="6"/>
        <v>7159.5</v>
      </c>
      <c r="G77" s="5">
        <v>0</v>
      </c>
      <c r="H77" s="5">
        <f t="shared" si="7"/>
        <v>795.5</v>
      </c>
      <c r="I77" s="5">
        <v>15008.14</v>
      </c>
      <c r="J77" s="5">
        <v>7955</v>
      </c>
      <c r="L77" s="8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176</v>
      </c>
      <c r="F78" s="5">
        <f t="shared" si="6"/>
        <v>183502.80000000002</v>
      </c>
      <c r="G78" s="5">
        <v>0</v>
      </c>
      <c r="H78" s="5">
        <f t="shared" si="7"/>
        <v>20389.2</v>
      </c>
      <c r="I78" s="5">
        <v>384733.04299999977</v>
      </c>
      <c r="J78" s="5">
        <v>203892</v>
      </c>
      <c r="L78" s="8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176</v>
      </c>
      <c r="F79" s="5">
        <f>J79*0.8</f>
        <v>42404</v>
      </c>
      <c r="G79" s="5">
        <v>0</v>
      </c>
      <c r="H79" s="5">
        <f>J79*0.2</f>
        <v>10601</v>
      </c>
      <c r="I79" s="5">
        <v>102966.13500000001</v>
      </c>
      <c r="J79" s="5">
        <v>53005</v>
      </c>
      <c r="L79" s="8"/>
    </row>
    <row r="80" spans="1:12" ht="15" thickBot="1" x14ac:dyDescent="0.35">
      <c r="A80" s="9" t="s">
        <v>170</v>
      </c>
      <c r="B80" s="10"/>
      <c r="C80" s="10"/>
      <c r="D80" s="10"/>
      <c r="E80" s="11"/>
      <c r="F80" s="6">
        <f>SUM(F2:F79)</f>
        <v>8124157.1999999965</v>
      </c>
      <c r="G80" s="6">
        <f>SUM(G2:G79)</f>
        <v>68832.800000000003</v>
      </c>
      <c r="H80" s="6">
        <f>SUM(H2:H79)</f>
        <v>1788710.9999999991</v>
      </c>
      <c r="I80" s="7">
        <f>SUM(I2:I79)</f>
        <v>18970507.169999998</v>
      </c>
      <c r="J80" s="7">
        <f>SUM(J2:J79)</f>
        <v>9981701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177</v>
      </c>
      <c r="F2" s="5">
        <f>J2*0.8</f>
        <v>313471.2</v>
      </c>
      <c r="G2" s="5">
        <v>0</v>
      </c>
      <c r="H2" s="5">
        <f>J2*0.2</f>
        <v>78367.8</v>
      </c>
      <c r="I2" s="5">
        <v>726686.68800000066</v>
      </c>
      <c r="J2" s="5">
        <v>391839</v>
      </c>
      <c r="L2" s="8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177</v>
      </c>
      <c r="F3" s="5">
        <f t="shared" ref="F3:F21" si="0">J3*0.8</f>
        <v>54413.600000000006</v>
      </c>
      <c r="G3" s="5">
        <v>0</v>
      </c>
      <c r="H3" s="5">
        <f t="shared" ref="H3:H21" si="1">J3*0.2</f>
        <v>13603.400000000001</v>
      </c>
      <c r="I3" s="5">
        <v>127784.00300000003</v>
      </c>
      <c r="J3" s="5">
        <v>68017</v>
      </c>
      <c r="L3" s="8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177</v>
      </c>
      <c r="F4" s="5">
        <f t="shared" si="0"/>
        <v>132729.60000000001</v>
      </c>
      <c r="G4" s="5">
        <v>0</v>
      </c>
      <c r="H4" s="5">
        <f t="shared" si="1"/>
        <v>33182.400000000001</v>
      </c>
      <c r="I4" s="5">
        <v>309934.88500000007</v>
      </c>
      <c r="J4" s="5">
        <v>165912</v>
      </c>
      <c r="L4" s="8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177</v>
      </c>
      <c r="F5" s="5">
        <f t="shared" si="0"/>
        <v>113378.40000000001</v>
      </c>
      <c r="G5" s="5">
        <v>0</v>
      </c>
      <c r="H5" s="5">
        <f t="shared" si="1"/>
        <v>28344.600000000002</v>
      </c>
      <c r="I5" s="5">
        <v>265295.43499999988</v>
      </c>
      <c r="J5" s="5">
        <v>141723</v>
      </c>
      <c r="L5" s="8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177</v>
      </c>
      <c r="F6" s="5">
        <f t="shared" si="0"/>
        <v>93047.200000000012</v>
      </c>
      <c r="G6" s="5">
        <v>0</v>
      </c>
      <c r="H6" s="5">
        <f t="shared" si="1"/>
        <v>23261.800000000003</v>
      </c>
      <c r="I6" s="5">
        <v>217289.1480000001</v>
      </c>
      <c r="J6" s="5">
        <v>116309</v>
      </c>
      <c r="L6" s="8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177</v>
      </c>
      <c r="F7" s="5">
        <f t="shared" si="0"/>
        <v>258548</v>
      </c>
      <c r="G7" s="5">
        <v>0</v>
      </c>
      <c r="H7" s="5">
        <f t="shared" si="1"/>
        <v>64637</v>
      </c>
      <c r="I7" s="5">
        <v>596738.01100000006</v>
      </c>
      <c r="J7" s="5">
        <v>323185</v>
      </c>
      <c r="L7" s="8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177</v>
      </c>
      <c r="F8" s="5">
        <f t="shared" si="0"/>
        <v>78096.800000000003</v>
      </c>
      <c r="G8" s="5">
        <v>0</v>
      </c>
      <c r="H8" s="5">
        <f t="shared" si="1"/>
        <v>19524.2</v>
      </c>
      <c r="I8" s="5">
        <v>183158.85299999997</v>
      </c>
      <c r="J8" s="5">
        <v>97621</v>
      </c>
      <c r="L8" s="8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177</v>
      </c>
      <c r="F9" s="5">
        <f t="shared" si="0"/>
        <v>57310.400000000001</v>
      </c>
      <c r="G9" s="5">
        <v>0</v>
      </c>
      <c r="H9" s="5">
        <f t="shared" si="1"/>
        <v>14327.6</v>
      </c>
      <c r="I9" s="5">
        <v>133151.72400000005</v>
      </c>
      <c r="J9" s="5">
        <v>71638</v>
      </c>
      <c r="L9" s="8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177</v>
      </c>
      <c r="F10" s="5">
        <f t="shared" si="0"/>
        <v>112380.8</v>
      </c>
      <c r="G10" s="5">
        <v>0</v>
      </c>
      <c r="H10" s="5">
        <f t="shared" si="1"/>
        <v>28095.200000000001</v>
      </c>
      <c r="I10" s="5">
        <v>262182.26399999997</v>
      </c>
      <c r="J10" s="5">
        <v>140476</v>
      </c>
      <c r="L10" s="8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177</v>
      </c>
      <c r="F11" s="5">
        <f t="shared" si="0"/>
        <v>99104.8</v>
      </c>
      <c r="G11" s="5">
        <v>0</v>
      </c>
      <c r="H11" s="5">
        <f t="shared" si="1"/>
        <v>24776.2</v>
      </c>
      <c r="I11" s="5">
        <v>230461.15399999998</v>
      </c>
      <c r="J11" s="5">
        <v>123881</v>
      </c>
      <c r="L11" s="8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177</v>
      </c>
      <c r="F12" s="5">
        <f t="shared" si="0"/>
        <v>200574.40000000002</v>
      </c>
      <c r="G12" s="5">
        <v>0</v>
      </c>
      <c r="H12" s="5">
        <f t="shared" si="1"/>
        <v>50143.600000000006</v>
      </c>
      <c r="I12" s="5">
        <v>461637.39299999975</v>
      </c>
      <c r="J12" s="5">
        <v>250718</v>
      </c>
      <c r="L12" s="8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177</v>
      </c>
      <c r="F13" s="5">
        <f t="shared" si="0"/>
        <v>165639.20000000001</v>
      </c>
      <c r="G13" s="5">
        <v>0</v>
      </c>
      <c r="H13" s="5">
        <f t="shared" si="1"/>
        <v>41409.800000000003</v>
      </c>
      <c r="I13" s="5">
        <v>381772.4850000001</v>
      </c>
      <c r="J13" s="5">
        <v>207049</v>
      </c>
      <c r="L13" s="8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177</v>
      </c>
      <c r="F14" s="5">
        <f t="shared" si="0"/>
        <v>337472</v>
      </c>
      <c r="G14" s="5">
        <v>0</v>
      </c>
      <c r="H14" s="5">
        <f t="shared" si="1"/>
        <v>84368</v>
      </c>
      <c r="I14" s="5">
        <v>776504.5219999993</v>
      </c>
      <c r="J14" s="5">
        <v>421840</v>
      </c>
      <c r="L14" s="8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177</v>
      </c>
      <c r="F15" s="5">
        <f t="shared" si="0"/>
        <v>47766.400000000001</v>
      </c>
      <c r="G15" s="5">
        <v>0</v>
      </c>
      <c r="H15" s="5">
        <f t="shared" si="1"/>
        <v>11941.6</v>
      </c>
      <c r="I15" s="5">
        <v>110320.91099999998</v>
      </c>
      <c r="J15" s="5">
        <v>59708</v>
      </c>
      <c r="L15" s="8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177</v>
      </c>
      <c r="F16" s="5">
        <f t="shared" si="0"/>
        <v>67142.400000000009</v>
      </c>
      <c r="G16" s="5">
        <v>0</v>
      </c>
      <c r="H16" s="5">
        <f t="shared" si="1"/>
        <v>16785.600000000002</v>
      </c>
      <c r="I16" s="5">
        <v>156351.69099999996</v>
      </c>
      <c r="J16" s="5">
        <v>83928</v>
      </c>
      <c r="L16" s="8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177</v>
      </c>
      <c r="F17" s="5">
        <f t="shared" si="0"/>
        <v>264883.20000000001</v>
      </c>
      <c r="G17" s="5">
        <v>0</v>
      </c>
      <c r="H17" s="5">
        <f t="shared" si="1"/>
        <v>66220.800000000003</v>
      </c>
      <c r="I17" s="5">
        <v>611216.50200000009</v>
      </c>
      <c r="J17" s="5">
        <v>331104</v>
      </c>
      <c r="L17" s="8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177</v>
      </c>
      <c r="F18" s="5">
        <f t="shared" si="0"/>
        <v>102116</v>
      </c>
      <c r="G18" s="5">
        <v>0</v>
      </c>
      <c r="H18" s="5">
        <f t="shared" si="1"/>
        <v>25529</v>
      </c>
      <c r="I18" s="5">
        <v>237056.86099999998</v>
      </c>
      <c r="J18" s="5">
        <v>127645</v>
      </c>
      <c r="L18" s="8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177</v>
      </c>
      <c r="F19" s="5">
        <f t="shared" si="0"/>
        <v>160206.40000000002</v>
      </c>
      <c r="G19" s="5">
        <v>0</v>
      </c>
      <c r="H19" s="5">
        <f t="shared" si="1"/>
        <v>40051.600000000006</v>
      </c>
      <c r="I19" s="5">
        <v>372254.9250000001</v>
      </c>
      <c r="J19" s="5">
        <v>200258</v>
      </c>
      <c r="L19" s="8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177</v>
      </c>
      <c r="F20" s="5">
        <f t="shared" si="0"/>
        <v>74662.400000000009</v>
      </c>
      <c r="G20" s="5">
        <v>0</v>
      </c>
      <c r="H20" s="5">
        <f t="shared" si="1"/>
        <v>18665.600000000002</v>
      </c>
      <c r="I20" s="5">
        <v>174337.41199999998</v>
      </c>
      <c r="J20" s="5">
        <v>93328</v>
      </c>
      <c r="L20" s="8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177</v>
      </c>
      <c r="F21" s="5">
        <f t="shared" si="0"/>
        <v>79120</v>
      </c>
      <c r="G21" s="5">
        <v>0</v>
      </c>
      <c r="H21" s="5">
        <f t="shared" si="1"/>
        <v>19780</v>
      </c>
      <c r="I21" s="5">
        <v>182219.31699999998</v>
      </c>
      <c r="J21" s="5">
        <v>98900</v>
      </c>
      <c r="L21" s="8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177</v>
      </c>
      <c r="F22" s="5">
        <f>J22*0.8</f>
        <v>42921.600000000006</v>
      </c>
      <c r="G22" s="5">
        <f>J22*0.2</f>
        <v>10730.400000000001</v>
      </c>
      <c r="H22" s="5">
        <v>0</v>
      </c>
      <c r="I22" s="5">
        <v>98581.797999999952</v>
      </c>
      <c r="J22" s="5">
        <v>53652</v>
      </c>
      <c r="L22" s="8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177</v>
      </c>
      <c r="F23" s="5">
        <f t="shared" ref="F23:F39" si="2">J23*0.8</f>
        <v>180003.20000000001</v>
      </c>
      <c r="G23" s="5">
        <v>0</v>
      </c>
      <c r="H23" s="5">
        <f t="shared" ref="H23:H39" si="3">J23*0.2</f>
        <v>45000.800000000003</v>
      </c>
      <c r="I23" s="5">
        <v>413477.41600000008</v>
      </c>
      <c r="J23" s="5">
        <v>225004</v>
      </c>
      <c r="L23" s="8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177</v>
      </c>
      <c r="F24" s="5">
        <f t="shared" si="2"/>
        <v>114631.20000000001</v>
      </c>
      <c r="G24" s="5">
        <v>0</v>
      </c>
      <c r="H24" s="5">
        <f t="shared" si="3"/>
        <v>28657.800000000003</v>
      </c>
      <c r="I24" s="5">
        <v>266154.65100000007</v>
      </c>
      <c r="J24" s="5">
        <v>143289</v>
      </c>
      <c r="L24" s="8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177</v>
      </c>
      <c r="F25" s="5">
        <f t="shared" si="2"/>
        <v>104917.6</v>
      </c>
      <c r="G25" s="5">
        <v>0</v>
      </c>
      <c r="H25" s="5">
        <f t="shared" si="3"/>
        <v>26229.4</v>
      </c>
      <c r="I25" s="5">
        <v>242375.82699999999</v>
      </c>
      <c r="J25" s="5">
        <v>131147</v>
      </c>
      <c r="L25" s="8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177</v>
      </c>
      <c r="F26" s="5">
        <f t="shared" si="2"/>
        <v>331284.80000000005</v>
      </c>
      <c r="G26" s="5">
        <v>0</v>
      </c>
      <c r="H26" s="5">
        <f t="shared" si="3"/>
        <v>82821.200000000012</v>
      </c>
      <c r="I26" s="5">
        <v>765537.16699999978</v>
      </c>
      <c r="J26" s="5">
        <v>414106</v>
      </c>
      <c r="L26" s="8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177</v>
      </c>
      <c r="F27" s="5">
        <f t="shared" si="2"/>
        <v>110802.40000000001</v>
      </c>
      <c r="G27" s="5">
        <v>0</v>
      </c>
      <c r="H27" s="5">
        <f t="shared" si="3"/>
        <v>27700.600000000002</v>
      </c>
      <c r="I27" s="5">
        <v>258073.20700000002</v>
      </c>
      <c r="J27" s="5">
        <v>138503</v>
      </c>
      <c r="L27" s="8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177</v>
      </c>
      <c r="F28" s="5">
        <f t="shared" si="2"/>
        <v>221292.80000000002</v>
      </c>
      <c r="G28" s="5">
        <v>0</v>
      </c>
      <c r="H28" s="5">
        <f t="shared" si="3"/>
        <v>55323.200000000004</v>
      </c>
      <c r="I28" s="5">
        <v>514579.32399999956</v>
      </c>
      <c r="J28" s="5">
        <v>276616</v>
      </c>
      <c r="L28" s="8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177</v>
      </c>
      <c r="F29" s="5">
        <f t="shared" si="2"/>
        <v>149190.39999999999</v>
      </c>
      <c r="G29" s="5">
        <v>0</v>
      </c>
      <c r="H29" s="5">
        <f t="shared" si="3"/>
        <v>37297.599999999999</v>
      </c>
      <c r="I29" s="5">
        <v>347658.05200000003</v>
      </c>
      <c r="J29" s="5">
        <v>186488</v>
      </c>
      <c r="L29" s="8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177</v>
      </c>
      <c r="F30" s="5">
        <f t="shared" si="2"/>
        <v>584207.20000000007</v>
      </c>
      <c r="G30" s="5">
        <v>0</v>
      </c>
      <c r="H30" s="5">
        <f t="shared" si="3"/>
        <v>146051.80000000002</v>
      </c>
      <c r="I30" s="5">
        <v>1342796.4250000012</v>
      </c>
      <c r="J30" s="5">
        <v>730259</v>
      </c>
      <c r="L30" s="8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177</v>
      </c>
      <c r="F31" s="5">
        <f t="shared" si="2"/>
        <v>153873.60000000001</v>
      </c>
      <c r="G31" s="5">
        <v>0</v>
      </c>
      <c r="H31" s="5">
        <f t="shared" si="3"/>
        <v>38468.400000000001</v>
      </c>
      <c r="I31" s="5">
        <v>354877.08000000007</v>
      </c>
      <c r="J31" s="5">
        <v>192342</v>
      </c>
      <c r="L31" s="8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177</v>
      </c>
      <c r="F32" s="5">
        <f t="shared" si="2"/>
        <v>47392.800000000003</v>
      </c>
      <c r="G32" s="5">
        <v>0</v>
      </c>
      <c r="H32" s="5">
        <f t="shared" si="3"/>
        <v>11848.2</v>
      </c>
      <c r="I32" s="5">
        <v>110682.41300000004</v>
      </c>
      <c r="J32" s="5">
        <v>59241</v>
      </c>
      <c r="L32" s="8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177</v>
      </c>
      <c r="F33" s="5">
        <f t="shared" si="2"/>
        <v>50208.800000000003</v>
      </c>
      <c r="G33" s="5">
        <v>0</v>
      </c>
      <c r="H33" s="5">
        <f t="shared" si="3"/>
        <v>12552.2</v>
      </c>
      <c r="I33" s="5">
        <v>117873.54499999995</v>
      </c>
      <c r="J33" s="5">
        <v>62761</v>
      </c>
      <c r="L33" s="8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177</v>
      </c>
      <c r="F34" s="5">
        <f t="shared" si="2"/>
        <v>63131.200000000004</v>
      </c>
      <c r="G34" s="5">
        <v>0</v>
      </c>
      <c r="H34" s="5">
        <f t="shared" si="3"/>
        <v>15782.800000000001</v>
      </c>
      <c r="I34" s="5">
        <v>147693.242</v>
      </c>
      <c r="J34" s="5">
        <v>78914</v>
      </c>
      <c r="L34" s="8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177</v>
      </c>
      <c r="F35" s="5">
        <f t="shared" si="2"/>
        <v>36680.800000000003</v>
      </c>
      <c r="G35" s="5">
        <v>0</v>
      </c>
      <c r="H35" s="5">
        <f t="shared" si="3"/>
        <v>9170.2000000000007</v>
      </c>
      <c r="I35" s="5">
        <v>85615.471000000005</v>
      </c>
      <c r="J35" s="5">
        <v>45851</v>
      </c>
      <c r="L35" s="8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177</v>
      </c>
      <c r="F36" s="5">
        <f t="shared" si="2"/>
        <v>815816</v>
      </c>
      <c r="G36" s="5">
        <v>0</v>
      </c>
      <c r="H36" s="5">
        <f t="shared" si="3"/>
        <v>203954</v>
      </c>
      <c r="I36" s="5">
        <v>1873490.0040000002</v>
      </c>
      <c r="J36" s="5">
        <v>1019770</v>
      </c>
      <c r="L36" s="8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177</v>
      </c>
      <c r="F37" s="5">
        <f t="shared" si="2"/>
        <v>62229.600000000006</v>
      </c>
      <c r="G37" s="5">
        <v>0</v>
      </c>
      <c r="H37" s="5">
        <f t="shared" si="3"/>
        <v>15557.400000000001</v>
      </c>
      <c r="I37" s="5">
        <v>143264.71900000001</v>
      </c>
      <c r="J37" s="5">
        <v>77787</v>
      </c>
      <c r="L37" s="8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177</v>
      </c>
      <c r="F38" s="5">
        <f t="shared" si="2"/>
        <v>90524</v>
      </c>
      <c r="G38" s="5">
        <v>0</v>
      </c>
      <c r="H38" s="5">
        <f t="shared" si="3"/>
        <v>22631</v>
      </c>
      <c r="I38" s="5">
        <v>210124.61199999991</v>
      </c>
      <c r="J38" s="5">
        <v>113155</v>
      </c>
      <c r="L38" s="8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177</v>
      </c>
      <c r="F39" s="5">
        <f t="shared" si="2"/>
        <v>495281.60000000003</v>
      </c>
      <c r="G39" s="5">
        <v>0</v>
      </c>
      <c r="H39" s="5">
        <f t="shared" si="3"/>
        <v>123820.40000000001</v>
      </c>
      <c r="I39" s="5">
        <v>1137402.2839999981</v>
      </c>
      <c r="J39" s="5">
        <v>619102</v>
      </c>
      <c r="L39" s="8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177</v>
      </c>
      <c r="F40" s="5">
        <f>J40*0.8</f>
        <v>240783.2</v>
      </c>
      <c r="G40" s="5">
        <f>J40*0.2</f>
        <v>60195.8</v>
      </c>
      <c r="H40" s="5">
        <v>0</v>
      </c>
      <c r="I40" s="5">
        <v>553030.3679999999</v>
      </c>
      <c r="J40" s="5">
        <v>300979</v>
      </c>
      <c r="L40" s="8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177</v>
      </c>
      <c r="F41" s="5">
        <f>J41*0.9</f>
        <v>29300.400000000001</v>
      </c>
      <c r="G41" s="5">
        <v>0</v>
      </c>
      <c r="H41" s="5">
        <f>J41*0.1</f>
        <v>3255.6000000000004</v>
      </c>
      <c r="I41" s="5">
        <v>59785.854999999989</v>
      </c>
      <c r="J41" s="5">
        <v>32556</v>
      </c>
      <c r="L41" s="8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177</v>
      </c>
      <c r="F42" s="5">
        <f t="shared" ref="F42:F44" si="4">J42*0.9</f>
        <v>36016.200000000004</v>
      </c>
      <c r="G42" s="5">
        <v>0</v>
      </c>
      <c r="H42" s="5">
        <f t="shared" ref="H42:H44" si="5">J42*0.1</f>
        <v>4001.8</v>
      </c>
      <c r="I42" s="5">
        <v>73511.668000000005</v>
      </c>
      <c r="J42" s="5">
        <v>40018</v>
      </c>
      <c r="L42" s="8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177</v>
      </c>
      <c r="F43" s="5">
        <f t="shared" si="4"/>
        <v>14703.300000000001</v>
      </c>
      <c r="G43" s="5">
        <v>0</v>
      </c>
      <c r="H43" s="5">
        <f t="shared" si="5"/>
        <v>1633.7</v>
      </c>
      <c r="I43" s="5">
        <v>30022.690999999995</v>
      </c>
      <c r="J43" s="5">
        <v>16337</v>
      </c>
      <c r="L43" s="8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177</v>
      </c>
      <c r="F44" s="5">
        <f t="shared" si="4"/>
        <v>207467.1</v>
      </c>
      <c r="G44" s="5">
        <v>0</v>
      </c>
      <c r="H44" s="5">
        <f t="shared" si="5"/>
        <v>23051.9</v>
      </c>
      <c r="I44" s="5">
        <v>423373.39699999971</v>
      </c>
      <c r="J44" s="5">
        <v>230519</v>
      </c>
      <c r="L44" s="8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177</v>
      </c>
      <c r="F45" s="5">
        <f>J45*0.8</f>
        <v>522868</v>
      </c>
      <c r="G45" s="5">
        <v>0</v>
      </c>
      <c r="H45" s="5">
        <f>J45*0.2</f>
        <v>130717</v>
      </c>
      <c r="I45" s="5">
        <v>1235234.7729999979</v>
      </c>
      <c r="J45" s="5">
        <v>653585</v>
      </c>
      <c r="L45" s="8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177</v>
      </c>
      <c r="F46" s="5">
        <f t="shared" ref="F46:F78" si="6">J46*0.9</f>
        <v>21425.4</v>
      </c>
      <c r="G46" s="5">
        <v>0</v>
      </c>
      <c r="H46" s="5">
        <f t="shared" ref="H46:H78" si="7">J46*0.1</f>
        <v>2380.6</v>
      </c>
      <c r="I46" s="5">
        <v>43723.11</v>
      </c>
      <c r="J46" s="5">
        <v>23806</v>
      </c>
      <c r="L46" s="8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177</v>
      </c>
      <c r="F47" s="5">
        <f t="shared" si="6"/>
        <v>13446.9</v>
      </c>
      <c r="G47" s="5">
        <v>0</v>
      </c>
      <c r="H47" s="5">
        <f t="shared" si="7"/>
        <v>1494.1000000000001</v>
      </c>
      <c r="I47" s="5">
        <v>27438.206999999995</v>
      </c>
      <c r="J47" s="5">
        <v>14941</v>
      </c>
      <c r="L47" s="8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177</v>
      </c>
      <c r="F48" s="5">
        <f t="shared" si="6"/>
        <v>6857.1</v>
      </c>
      <c r="G48" s="5">
        <v>0</v>
      </c>
      <c r="H48" s="5">
        <f t="shared" si="7"/>
        <v>761.90000000000009</v>
      </c>
      <c r="I48" s="5">
        <v>13992.846</v>
      </c>
      <c r="J48" s="5">
        <v>7619</v>
      </c>
      <c r="L48" s="8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177</v>
      </c>
      <c r="F49" s="5">
        <f t="shared" si="6"/>
        <v>41669.1</v>
      </c>
      <c r="G49" s="5">
        <v>0</v>
      </c>
      <c r="H49" s="5">
        <f t="shared" si="7"/>
        <v>4629.9000000000005</v>
      </c>
      <c r="I49" s="5">
        <v>85027.495000000024</v>
      </c>
      <c r="J49" s="5">
        <v>46299</v>
      </c>
      <c r="L49" s="8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177</v>
      </c>
      <c r="F50" s="5">
        <f t="shared" si="6"/>
        <v>69588</v>
      </c>
      <c r="G50" s="5">
        <v>0</v>
      </c>
      <c r="H50" s="5">
        <f t="shared" si="7"/>
        <v>7732</v>
      </c>
      <c r="I50" s="5">
        <v>142013.71500000008</v>
      </c>
      <c r="J50" s="5">
        <v>77320</v>
      </c>
      <c r="L50" s="8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177</v>
      </c>
      <c r="F51" s="5">
        <f t="shared" si="6"/>
        <v>19723.5</v>
      </c>
      <c r="G51" s="5">
        <v>0</v>
      </c>
      <c r="H51" s="5">
        <f t="shared" si="7"/>
        <v>2191.5</v>
      </c>
      <c r="I51" s="5">
        <v>40240.127999999997</v>
      </c>
      <c r="J51" s="5">
        <v>21915</v>
      </c>
      <c r="L51" s="8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177</v>
      </c>
      <c r="F52" s="5">
        <f t="shared" si="6"/>
        <v>30460.5</v>
      </c>
      <c r="G52" s="5">
        <v>0</v>
      </c>
      <c r="H52" s="5">
        <f t="shared" si="7"/>
        <v>3384.5</v>
      </c>
      <c r="I52" s="5">
        <v>62157.042999999983</v>
      </c>
      <c r="J52" s="5">
        <v>33845</v>
      </c>
      <c r="L52" s="8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177</v>
      </c>
      <c r="F53" s="5">
        <f t="shared" si="6"/>
        <v>8585.1</v>
      </c>
      <c r="G53" s="5">
        <v>0</v>
      </c>
      <c r="H53" s="5">
        <f t="shared" si="7"/>
        <v>953.90000000000009</v>
      </c>
      <c r="I53" s="5">
        <v>17524.717000000004</v>
      </c>
      <c r="J53" s="5">
        <v>9539</v>
      </c>
      <c r="L53" s="8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177</v>
      </c>
      <c r="F54" s="5">
        <f t="shared" si="6"/>
        <v>54180</v>
      </c>
      <c r="G54" s="5">
        <v>0</v>
      </c>
      <c r="H54" s="5">
        <f t="shared" si="7"/>
        <v>6020</v>
      </c>
      <c r="I54" s="5">
        <v>110569.27</v>
      </c>
      <c r="J54" s="5">
        <v>60200</v>
      </c>
      <c r="L54" s="8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177</v>
      </c>
      <c r="F55" s="5">
        <f t="shared" si="6"/>
        <v>32544.9</v>
      </c>
      <c r="G55" s="5">
        <v>0</v>
      </c>
      <c r="H55" s="5">
        <f t="shared" si="7"/>
        <v>3616.1000000000004</v>
      </c>
      <c r="I55" s="5">
        <v>66424.001999999979</v>
      </c>
      <c r="J55" s="5">
        <v>36161</v>
      </c>
      <c r="L55" s="8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177</v>
      </c>
      <c r="F56" s="5">
        <f t="shared" si="6"/>
        <v>36603.9</v>
      </c>
      <c r="G56" s="5">
        <v>0</v>
      </c>
      <c r="H56" s="5">
        <f t="shared" si="7"/>
        <v>4067.1000000000004</v>
      </c>
      <c r="I56" s="5">
        <v>74698.952999999994</v>
      </c>
      <c r="J56" s="5">
        <v>40671</v>
      </c>
      <c r="L56" s="8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177</v>
      </c>
      <c r="F57" s="5">
        <f t="shared" si="6"/>
        <v>9441</v>
      </c>
      <c r="G57" s="5">
        <v>0</v>
      </c>
      <c r="H57" s="5">
        <f t="shared" si="7"/>
        <v>1049</v>
      </c>
      <c r="I57" s="5">
        <v>19265.807000000004</v>
      </c>
      <c r="J57" s="5">
        <v>10490</v>
      </c>
      <c r="L57" s="8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177</v>
      </c>
      <c r="F58" s="5">
        <f t="shared" si="6"/>
        <v>75976.2</v>
      </c>
      <c r="G58" s="5">
        <v>0</v>
      </c>
      <c r="H58" s="5">
        <f t="shared" si="7"/>
        <v>8441.8000000000011</v>
      </c>
      <c r="I58" s="5">
        <v>155050.75199999998</v>
      </c>
      <c r="J58" s="5">
        <v>84418</v>
      </c>
      <c r="L58" s="8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177</v>
      </c>
      <c r="F59" s="5">
        <f t="shared" si="6"/>
        <v>51684.3</v>
      </c>
      <c r="G59" s="5">
        <v>0</v>
      </c>
      <c r="H59" s="5">
        <f t="shared" si="7"/>
        <v>5742.7000000000007</v>
      </c>
      <c r="I59" s="5">
        <v>105467.25099999999</v>
      </c>
      <c r="J59" s="5">
        <v>57427</v>
      </c>
      <c r="L59" s="8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177</v>
      </c>
      <c r="F60" s="5">
        <f t="shared" si="6"/>
        <v>13036.5</v>
      </c>
      <c r="G60" s="5">
        <v>0</v>
      </c>
      <c r="H60" s="5">
        <f t="shared" si="7"/>
        <v>1448.5</v>
      </c>
      <c r="I60" s="5">
        <v>26602.426000000003</v>
      </c>
      <c r="J60" s="5">
        <v>14485</v>
      </c>
      <c r="L60" s="8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177</v>
      </c>
      <c r="F61" s="5">
        <f t="shared" si="6"/>
        <v>6460.2</v>
      </c>
      <c r="G61" s="5">
        <v>0</v>
      </c>
      <c r="H61" s="5">
        <f t="shared" si="7"/>
        <v>717.80000000000007</v>
      </c>
      <c r="I61" s="5">
        <v>13184.495999999999</v>
      </c>
      <c r="J61" s="5">
        <v>7178</v>
      </c>
      <c r="L61" s="8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177</v>
      </c>
      <c r="F62" s="5">
        <f t="shared" si="6"/>
        <v>13283.1</v>
      </c>
      <c r="G62" s="5">
        <v>0</v>
      </c>
      <c r="H62" s="5">
        <f t="shared" si="7"/>
        <v>1475.9</v>
      </c>
      <c r="I62" s="5">
        <v>27109.802</v>
      </c>
      <c r="J62" s="5">
        <v>14759</v>
      </c>
      <c r="L62" s="8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177</v>
      </c>
      <c r="F63" s="5">
        <f t="shared" si="6"/>
        <v>7171.2</v>
      </c>
      <c r="G63" s="5">
        <v>0</v>
      </c>
      <c r="H63" s="5">
        <f t="shared" si="7"/>
        <v>796.80000000000007</v>
      </c>
      <c r="I63" s="5">
        <v>14632.277</v>
      </c>
      <c r="J63" s="5">
        <v>7968</v>
      </c>
      <c r="L63" s="8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177</v>
      </c>
      <c r="F64" s="5">
        <f t="shared" si="6"/>
        <v>27835.200000000001</v>
      </c>
      <c r="G64" s="5">
        <v>0</v>
      </c>
      <c r="H64" s="5">
        <f t="shared" si="7"/>
        <v>3092.8</v>
      </c>
      <c r="I64" s="5">
        <v>56793.889999999992</v>
      </c>
      <c r="J64" s="5">
        <v>30928</v>
      </c>
      <c r="L64" s="8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177</v>
      </c>
      <c r="F65" s="5">
        <f t="shared" si="6"/>
        <v>26731.8</v>
      </c>
      <c r="G65" s="5">
        <v>0</v>
      </c>
      <c r="H65" s="5">
        <f t="shared" si="7"/>
        <v>2970.2000000000003</v>
      </c>
      <c r="I65" s="5">
        <v>54550.330999999998</v>
      </c>
      <c r="J65" s="5">
        <v>29702</v>
      </c>
      <c r="L65" s="8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177</v>
      </c>
      <c r="F66" s="5">
        <f t="shared" si="6"/>
        <v>31968</v>
      </c>
      <c r="G66" s="5">
        <v>0</v>
      </c>
      <c r="H66" s="5">
        <f t="shared" si="7"/>
        <v>3552</v>
      </c>
      <c r="I66" s="5">
        <v>65369.065999999999</v>
      </c>
      <c r="J66" s="5">
        <v>35520</v>
      </c>
      <c r="L66" s="8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177</v>
      </c>
      <c r="F67" s="5">
        <f t="shared" si="6"/>
        <v>57420</v>
      </c>
      <c r="G67" s="5">
        <v>0</v>
      </c>
      <c r="H67" s="5">
        <f t="shared" si="7"/>
        <v>6380</v>
      </c>
      <c r="I67" s="5">
        <v>117190.48899999997</v>
      </c>
      <c r="J67" s="5">
        <v>63800</v>
      </c>
      <c r="L67" s="8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177</v>
      </c>
      <c r="F68" s="5">
        <f t="shared" si="6"/>
        <v>38548.800000000003</v>
      </c>
      <c r="G68" s="5">
        <v>0</v>
      </c>
      <c r="H68" s="5">
        <f t="shared" si="7"/>
        <v>4283.2</v>
      </c>
      <c r="I68" s="5">
        <v>78668.928999999989</v>
      </c>
      <c r="J68" s="5">
        <v>42832</v>
      </c>
      <c r="L68" s="8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177</v>
      </c>
      <c r="F69" s="5">
        <f t="shared" si="6"/>
        <v>20318.400000000001</v>
      </c>
      <c r="G69" s="5">
        <v>0</v>
      </c>
      <c r="H69" s="5">
        <f t="shared" si="7"/>
        <v>2257.6</v>
      </c>
      <c r="I69" s="5">
        <v>41466.628999999986</v>
      </c>
      <c r="J69" s="5">
        <v>22576</v>
      </c>
      <c r="L69" s="8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177</v>
      </c>
      <c r="F70" s="5">
        <f t="shared" si="6"/>
        <v>15735.6</v>
      </c>
      <c r="G70" s="5">
        <v>0</v>
      </c>
      <c r="H70" s="5">
        <f t="shared" si="7"/>
        <v>1748.4</v>
      </c>
      <c r="I70" s="5">
        <v>32113.351999999999</v>
      </c>
      <c r="J70" s="5">
        <v>17484</v>
      </c>
      <c r="L70" s="8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177</v>
      </c>
      <c r="F71" s="5">
        <f t="shared" si="6"/>
        <v>21141</v>
      </c>
      <c r="G71" s="5">
        <v>0</v>
      </c>
      <c r="H71" s="5">
        <f t="shared" si="7"/>
        <v>2349</v>
      </c>
      <c r="I71" s="5">
        <v>43145.168999999987</v>
      </c>
      <c r="J71" s="5">
        <v>23490</v>
      </c>
      <c r="L71" s="8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177</v>
      </c>
      <c r="F72" s="5">
        <f t="shared" si="6"/>
        <v>27923.4</v>
      </c>
      <c r="G72" s="5">
        <v>0</v>
      </c>
      <c r="H72" s="5">
        <f t="shared" si="7"/>
        <v>3102.6000000000004</v>
      </c>
      <c r="I72" s="5">
        <v>56988.250000000007</v>
      </c>
      <c r="J72" s="5">
        <v>31026</v>
      </c>
      <c r="L72" s="8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177</v>
      </c>
      <c r="F73" s="5">
        <f t="shared" si="6"/>
        <v>25260.3</v>
      </c>
      <c r="G73" s="5">
        <v>0</v>
      </c>
      <c r="H73" s="5">
        <f t="shared" si="7"/>
        <v>2806.7000000000003</v>
      </c>
      <c r="I73" s="5">
        <v>51547.663999999997</v>
      </c>
      <c r="J73" s="5">
        <v>28067</v>
      </c>
      <c r="L73" s="8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177</v>
      </c>
      <c r="F74" s="5">
        <f t="shared" si="6"/>
        <v>16110.9</v>
      </c>
      <c r="G74" s="5">
        <v>0</v>
      </c>
      <c r="H74" s="5">
        <f t="shared" si="7"/>
        <v>1790.1000000000001</v>
      </c>
      <c r="I74" s="5">
        <v>32873.428</v>
      </c>
      <c r="J74" s="5">
        <v>17901</v>
      </c>
      <c r="L74" s="8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177</v>
      </c>
      <c r="F75" s="5">
        <f t="shared" si="6"/>
        <v>9298.8000000000011</v>
      </c>
      <c r="G75" s="5">
        <v>0</v>
      </c>
      <c r="H75" s="5">
        <f t="shared" si="7"/>
        <v>1033.2</v>
      </c>
      <c r="I75" s="5">
        <v>18977.952999999998</v>
      </c>
      <c r="J75" s="5">
        <v>10332</v>
      </c>
      <c r="L75" s="8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177</v>
      </c>
      <c r="F76" s="5">
        <f t="shared" si="6"/>
        <v>22031.100000000002</v>
      </c>
      <c r="G76" s="5">
        <v>0</v>
      </c>
      <c r="H76" s="5">
        <f t="shared" si="7"/>
        <v>2447.9</v>
      </c>
      <c r="I76" s="5">
        <v>44954.241999999998</v>
      </c>
      <c r="J76" s="5">
        <v>24479</v>
      </c>
      <c r="L76" s="8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177</v>
      </c>
      <c r="F77" s="5">
        <f t="shared" si="6"/>
        <v>8176.5</v>
      </c>
      <c r="G77" s="5">
        <v>0</v>
      </c>
      <c r="H77" s="5">
        <f t="shared" si="7"/>
        <v>908.5</v>
      </c>
      <c r="I77" s="5">
        <v>16696.438999999998</v>
      </c>
      <c r="J77" s="5">
        <v>9085</v>
      </c>
      <c r="L77" s="8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177</v>
      </c>
      <c r="F78" s="5">
        <f t="shared" si="6"/>
        <v>189718.2</v>
      </c>
      <c r="G78" s="5">
        <v>0</v>
      </c>
      <c r="H78" s="5">
        <f t="shared" si="7"/>
        <v>21079.800000000003</v>
      </c>
      <c r="I78" s="5">
        <v>387153.62999999983</v>
      </c>
      <c r="J78" s="5">
        <v>210798</v>
      </c>
      <c r="L78" s="8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177</v>
      </c>
      <c r="F79" s="5">
        <f>J79*0.8</f>
        <v>43992.800000000003</v>
      </c>
      <c r="G79" s="5">
        <v>0</v>
      </c>
      <c r="H79" s="5">
        <f>J79*0.2</f>
        <v>10998.2</v>
      </c>
      <c r="I79" s="5">
        <v>103903.91300000002</v>
      </c>
      <c r="J79" s="5">
        <v>54991</v>
      </c>
      <c r="L79" s="8"/>
    </row>
    <row r="80" spans="1:12" ht="15" thickBot="1" x14ac:dyDescent="0.35">
      <c r="A80" s="9" t="s">
        <v>170</v>
      </c>
      <c r="B80" s="10"/>
      <c r="C80" s="10"/>
      <c r="D80" s="10"/>
      <c r="E80" s="11"/>
      <c r="F80" s="6">
        <f>SUM(F2:F79)</f>
        <v>8611938.6999999993</v>
      </c>
      <c r="G80" s="6">
        <f>SUM(G2:G79)</f>
        <v>70926.200000000012</v>
      </c>
      <c r="H80" s="6">
        <f>SUM(H2:H79)</f>
        <v>1896247.0999999999</v>
      </c>
      <c r="I80" s="7">
        <f>SUM(I2:I79)</f>
        <v>19569085.843999997</v>
      </c>
      <c r="J80" s="7">
        <f>SUM(J2:J79)</f>
        <v>10579112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178</v>
      </c>
      <c r="F2" s="5">
        <f>J2*0.8</f>
        <v>387094.4</v>
      </c>
      <c r="G2" s="5">
        <v>0</v>
      </c>
      <c r="H2" s="5">
        <f>J2*0.2</f>
        <v>96773.6</v>
      </c>
      <c r="I2" s="5">
        <v>897572.9719999996</v>
      </c>
      <c r="J2" s="5">
        <v>483868</v>
      </c>
      <c r="L2" s="8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178</v>
      </c>
      <c r="F3" s="5">
        <f t="shared" ref="F3:F21" si="0">J3*0.8</f>
        <v>65850.400000000009</v>
      </c>
      <c r="G3" s="5">
        <v>0</v>
      </c>
      <c r="H3" s="5">
        <f t="shared" ref="H3:H21" si="1">J3*0.2</f>
        <v>16462.600000000002</v>
      </c>
      <c r="I3" s="5">
        <v>154642.33400000003</v>
      </c>
      <c r="J3" s="5">
        <v>82313</v>
      </c>
      <c r="L3" s="8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178</v>
      </c>
      <c r="F4" s="5">
        <f t="shared" si="0"/>
        <v>167492.80000000002</v>
      </c>
      <c r="G4" s="5">
        <v>0</v>
      </c>
      <c r="H4" s="5">
        <f t="shared" si="1"/>
        <v>41873.200000000004</v>
      </c>
      <c r="I4" s="5">
        <v>390693.19500000012</v>
      </c>
      <c r="J4" s="5">
        <v>209366</v>
      </c>
      <c r="L4" s="8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178</v>
      </c>
      <c r="F5" s="5">
        <f t="shared" si="0"/>
        <v>145732.80000000002</v>
      </c>
      <c r="G5" s="5">
        <v>0</v>
      </c>
      <c r="H5" s="5">
        <f t="shared" si="1"/>
        <v>36433.200000000004</v>
      </c>
      <c r="I5" s="5">
        <v>340229.54800000013</v>
      </c>
      <c r="J5" s="5">
        <v>182166</v>
      </c>
      <c r="L5" s="8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178</v>
      </c>
      <c r="F6" s="5">
        <f t="shared" si="0"/>
        <v>109920.8</v>
      </c>
      <c r="G6" s="5">
        <v>0</v>
      </c>
      <c r="H6" s="5">
        <f t="shared" si="1"/>
        <v>27480.2</v>
      </c>
      <c r="I6" s="5">
        <v>256676.83099999998</v>
      </c>
      <c r="J6" s="5">
        <v>137401</v>
      </c>
      <c r="L6" s="8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178</v>
      </c>
      <c r="F7" s="5">
        <f t="shared" si="0"/>
        <v>308271.2</v>
      </c>
      <c r="G7" s="5">
        <v>0</v>
      </c>
      <c r="H7" s="5">
        <f t="shared" si="1"/>
        <v>77067.8</v>
      </c>
      <c r="I7" s="5">
        <v>711334.01999999944</v>
      </c>
      <c r="J7" s="5">
        <v>385339</v>
      </c>
      <c r="L7" s="8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178</v>
      </c>
      <c r="F8" s="5">
        <f t="shared" si="0"/>
        <v>94157.6</v>
      </c>
      <c r="G8" s="5">
        <v>0</v>
      </c>
      <c r="H8" s="5">
        <f t="shared" si="1"/>
        <v>23539.4</v>
      </c>
      <c r="I8" s="5">
        <v>220420.79300000003</v>
      </c>
      <c r="J8" s="5">
        <v>117697</v>
      </c>
      <c r="L8" s="8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178</v>
      </c>
      <c r="F9" s="5">
        <f t="shared" si="0"/>
        <v>65201.600000000006</v>
      </c>
      <c r="G9" s="5">
        <v>0</v>
      </c>
      <c r="H9" s="5">
        <f t="shared" si="1"/>
        <v>16300.400000000001</v>
      </c>
      <c r="I9" s="5">
        <v>151411.28300000005</v>
      </c>
      <c r="J9" s="5">
        <v>81502</v>
      </c>
      <c r="L9" s="8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178</v>
      </c>
      <c r="F10" s="5">
        <f t="shared" si="0"/>
        <v>133096</v>
      </c>
      <c r="G10" s="5">
        <v>0</v>
      </c>
      <c r="H10" s="5">
        <f t="shared" si="1"/>
        <v>33274</v>
      </c>
      <c r="I10" s="5">
        <v>310409.24700000003</v>
      </c>
      <c r="J10" s="5">
        <v>166370</v>
      </c>
      <c r="L10" s="8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178</v>
      </c>
      <c r="F11" s="5">
        <f t="shared" si="0"/>
        <v>118307.20000000001</v>
      </c>
      <c r="G11" s="5">
        <v>0</v>
      </c>
      <c r="H11" s="5">
        <f t="shared" si="1"/>
        <v>29576.800000000003</v>
      </c>
      <c r="I11" s="5">
        <v>274812.78899999999</v>
      </c>
      <c r="J11" s="5">
        <v>147884</v>
      </c>
      <c r="L11" s="8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178</v>
      </c>
      <c r="F12" s="5">
        <f t="shared" si="0"/>
        <v>244320</v>
      </c>
      <c r="G12" s="5">
        <v>0</v>
      </c>
      <c r="H12" s="5">
        <f t="shared" si="1"/>
        <v>61080</v>
      </c>
      <c r="I12" s="5">
        <v>562230.31400000013</v>
      </c>
      <c r="J12" s="5">
        <v>305400</v>
      </c>
      <c r="L12" s="8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178</v>
      </c>
      <c r="F13" s="5">
        <f t="shared" si="0"/>
        <v>203808</v>
      </c>
      <c r="G13" s="5">
        <v>0</v>
      </c>
      <c r="H13" s="5">
        <f t="shared" si="1"/>
        <v>50952</v>
      </c>
      <c r="I13" s="5">
        <v>469656.65600000002</v>
      </c>
      <c r="J13" s="5">
        <v>254760</v>
      </c>
      <c r="L13" s="8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178</v>
      </c>
      <c r="F14" s="5">
        <f t="shared" si="0"/>
        <v>398179.2</v>
      </c>
      <c r="G14" s="5">
        <v>0</v>
      </c>
      <c r="H14" s="5">
        <f t="shared" si="1"/>
        <v>99544.8</v>
      </c>
      <c r="I14" s="5">
        <v>916050.92299999972</v>
      </c>
      <c r="J14" s="5">
        <v>497724</v>
      </c>
      <c r="L14" s="8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178</v>
      </c>
      <c r="F15" s="5">
        <f t="shared" si="0"/>
        <v>55862.400000000001</v>
      </c>
      <c r="G15" s="5">
        <v>0</v>
      </c>
      <c r="H15" s="5">
        <f t="shared" si="1"/>
        <v>13965.6</v>
      </c>
      <c r="I15" s="5">
        <v>128970.61599999994</v>
      </c>
      <c r="J15" s="5">
        <v>69828</v>
      </c>
      <c r="L15" s="8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178</v>
      </c>
      <c r="F16" s="5">
        <f t="shared" si="0"/>
        <v>83297.600000000006</v>
      </c>
      <c r="G16" s="5">
        <v>0</v>
      </c>
      <c r="H16" s="5">
        <f t="shared" si="1"/>
        <v>20824.400000000001</v>
      </c>
      <c r="I16" s="5">
        <v>194013.04399999999</v>
      </c>
      <c r="J16" s="5">
        <v>104122</v>
      </c>
      <c r="L16" s="8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178</v>
      </c>
      <c r="F17" s="5">
        <f t="shared" si="0"/>
        <v>316775.2</v>
      </c>
      <c r="G17" s="5">
        <v>0</v>
      </c>
      <c r="H17" s="5">
        <f t="shared" si="1"/>
        <v>79193.8</v>
      </c>
      <c r="I17" s="5">
        <v>730850.64000000036</v>
      </c>
      <c r="J17" s="5">
        <v>395969</v>
      </c>
      <c r="L17" s="8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178</v>
      </c>
      <c r="F18" s="5">
        <f t="shared" si="0"/>
        <v>114958.40000000001</v>
      </c>
      <c r="G18" s="5">
        <v>0</v>
      </c>
      <c r="H18" s="5">
        <f t="shared" si="1"/>
        <v>28739.600000000002</v>
      </c>
      <c r="I18" s="5">
        <v>266850.84799999988</v>
      </c>
      <c r="J18" s="5">
        <v>143698</v>
      </c>
      <c r="L18" s="8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178</v>
      </c>
      <c r="F19" s="5">
        <f t="shared" si="0"/>
        <v>181519.2</v>
      </c>
      <c r="G19" s="5">
        <v>0</v>
      </c>
      <c r="H19" s="5">
        <f t="shared" si="1"/>
        <v>45379.8</v>
      </c>
      <c r="I19" s="5">
        <v>421582.51599999989</v>
      </c>
      <c r="J19" s="5">
        <v>226899</v>
      </c>
      <c r="L19" s="8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178</v>
      </c>
      <c r="F20" s="5">
        <f t="shared" si="0"/>
        <v>77751.199999999997</v>
      </c>
      <c r="G20" s="5">
        <v>0</v>
      </c>
      <c r="H20" s="5">
        <f t="shared" si="1"/>
        <v>19437.8</v>
      </c>
      <c r="I20" s="5">
        <v>181506.144</v>
      </c>
      <c r="J20" s="5">
        <v>97189</v>
      </c>
      <c r="L20" s="8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178</v>
      </c>
      <c r="F21" s="5">
        <f t="shared" si="0"/>
        <v>88541.6</v>
      </c>
      <c r="G21" s="5">
        <v>0</v>
      </c>
      <c r="H21" s="5">
        <f t="shared" si="1"/>
        <v>22135.4</v>
      </c>
      <c r="I21" s="5">
        <v>203921.74499999994</v>
      </c>
      <c r="J21" s="5">
        <v>110677</v>
      </c>
      <c r="L21" s="8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178</v>
      </c>
      <c r="F22" s="5">
        <f>J22*0.8</f>
        <v>52536.800000000003</v>
      </c>
      <c r="G22" s="5">
        <f>J22*0.2</f>
        <v>13134.2</v>
      </c>
      <c r="H22" s="5">
        <v>0</v>
      </c>
      <c r="I22" s="5">
        <v>120654.92400000004</v>
      </c>
      <c r="J22" s="5">
        <v>65671</v>
      </c>
      <c r="L22" s="8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178</v>
      </c>
      <c r="F23" s="5">
        <f t="shared" ref="F23:F39" si="2">J23*0.8</f>
        <v>230717.6</v>
      </c>
      <c r="G23" s="5">
        <v>0</v>
      </c>
      <c r="H23" s="5">
        <f t="shared" ref="H23:H39" si="3">J23*0.2</f>
        <v>57679.4</v>
      </c>
      <c r="I23" s="5">
        <v>529908.83099999989</v>
      </c>
      <c r="J23" s="5">
        <v>288397</v>
      </c>
      <c r="L23" s="8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178</v>
      </c>
      <c r="F24" s="5">
        <f t="shared" si="2"/>
        <v>143624.80000000002</v>
      </c>
      <c r="G24" s="5">
        <v>0</v>
      </c>
      <c r="H24" s="5">
        <f t="shared" si="3"/>
        <v>35906.200000000004</v>
      </c>
      <c r="I24" s="5">
        <v>333229.95500000025</v>
      </c>
      <c r="J24" s="5">
        <v>179531</v>
      </c>
      <c r="L24" s="8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178</v>
      </c>
      <c r="F25" s="5">
        <f t="shared" si="2"/>
        <v>119872</v>
      </c>
      <c r="G25" s="5">
        <v>0</v>
      </c>
      <c r="H25" s="5">
        <f t="shared" si="3"/>
        <v>29968</v>
      </c>
      <c r="I25" s="5">
        <v>276971.73299999977</v>
      </c>
      <c r="J25" s="5">
        <v>149840</v>
      </c>
      <c r="L25" s="8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178</v>
      </c>
      <c r="F26" s="5">
        <f t="shared" si="2"/>
        <v>394940.80000000005</v>
      </c>
      <c r="G26" s="5">
        <v>0</v>
      </c>
      <c r="H26" s="5">
        <f t="shared" si="3"/>
        <v>98735.200000000012</v>
      </c>
      <c r="I26" s="5">
        <v>912183.44100000022</v>
      </c>
      <c r="J26" s="5">
        <v>493676</v>
      </c>
      <c r="L26" s="8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178</v>
      </c>
      <c r="F27" s="5">
        <f t="shared" si="2"/>
        <v>141199.20000000001</v>
      </c>
      <c r="G27" s="5">
        <v>0</v>
      </c>
      <c r="H27" s="5">
        <f t="shared" si="3"/>
        <v>35299.800000000003</v>
      </c>
      <c r="I27" s="5">
        <v>328497.04099999997</v>
      </c>
      <c r="J27" s="5">
        <v>176499</v>
      </c>
      <c r="L27" s="8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178</v>
      </c>
      <c r="F28" s="5">
        <f t="shared" si="2"/>
        <v>258224.80000000002</v>
      </c>
      <c r="G28" s="5">
        <v>0</v>
      </c>
      <c r="H28" s="5">
        <f t="shared" si="3"/>
        <v>64556.200000000004</v>
      </c>
      <c r="I28" s="5">
        <v>600429.3420000003</v>
      </c>
      <c r="J28" s="5">
        <v>322781</v>
      </c>
      <c r="L28" s="8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178</v>
      </c>
      <c r="F29" s="5">
        <f t="shared" si="2"/>
        <v>186684.80000000002</v>
      </c>
      <c r="G29" s="5">
        <v>0</v>
      </c>
      <c r="H29" s="5">
        <f t="shared" si="3"/>
        <v>46671.200000000004</v>
      </c>
      <c r="I29" s="5">
        <v>434739.14799999993</v>
      </c>
      <c r="J29" s="5">
        <v>233356</v>
      </c>
      <c r="L29" s="8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178</v>
      </c>
      <c r="F30" s="5">
        <f t="shared" si="2"/>
        <v>693260</v>
      </c>
      <c r="G30" s="5">
        <v>0</v>
      </c>
      <c r="H30" s="5">
        <f t="shared" si="3"/>
        <v>173315</v>
      </c>
      <c r="I30" s="5">
        <v>1591591.8709999996</v>
      </c>
      <c r="J30" s="5">
        <v>866575</v>
      </c>
      <c r="L30" s="8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178</v>
      </c>
      <c r="F31" s="5">
        <f t="shared" si="2"/>
        <v>180553.60000000001</v>
      </c>
      <c r="G31" s="5">
        <v>0</v>
      </c>
      <c r="H31" s="5">
        <f t="shared" si="3"/>
        <v>45138.400000000001</v>
      </c>
      <c r="I31" s="5">
        <v>416243.74799999991</v>
      </c>
      <c r="J31" s="5">
        <v>225692</v>
      </c>
      <c r="L31" s="8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178</v>
      </c>
      <c r="F32" s="5">
        <f t="shared" si="2"/>
        <v>57298.400000000001</v>
      </c>
      <c r="G32" s="5">
        <v>0</v>
      </c>
      <c r="H32" s="5">
        <f t="shared" si="3"/>
        <v>14324.6</v>
      </c>
      <c r="I32" s="5">
        <v>133724.17800000004</v>
      </c>
      <c r="J32" s="5">
        <v>71623</v>
      </c>
      <c r="L32" s="8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178</v>
      </c>
      <c r="F33" s="5">
        <f t="shared" si="2"/>
        <v>61102.400000000001</v>
      </c>
      <c r="G33" s="5">
        <v>0</v>
      </c>
      <c r="H33" s="5">
        <f t="shared" si="3"/>
        <v>15275.6</v>
      </c>
      <c r="I33" s="5">
        <v>143520.06100000002</v>
      </c>
      <c r="J33" s="5">
        <v>76378</v>
      </c>
      <c r="L33" s="8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178</v>
      </c>
      <c r="F34" s="5">
        <f t="shared" si="2"/>
        <v>70464.800000000003</v>
      </c>
      <c r="G34" s="5">
        <v>0</v>
      </c>
      <c r="H34" s="5">
        <f t="shared" si="3"/>
        <v>17616.2</v>
      </c>
      <c r="I34" s="5">
        <v>164859.83900000001</v>
      </c>
      <c r="J34" s="5">
        <v>88081</v>
      </c>
      <c r="L34" s="8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178</v>
      </c>
      <c r="F35" s="5">
        <f t="shared" si="2"/>
        <v>44603.200000000004</v>
      </c>
      <c r="G35" s="5">
        <v>0</v>
      </c>
      <c r="H35" s="5">
        <f t="shared" si="3"/>
        <v>11150.800000000001</v>
      </c>
      <c r="I35" s="5">
        <v>104040.06399999998</v>
      </c>
      <c r="J35" s="5">
        <v>55754</v>
      </c>
      <c r="L35" s="8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178</v>
      </c>
      <c r="F36" s="5">
        <f t="shared" si="2"/>
        <v>957061.60000000009</v>
      </c>
      <c r="G36" s="5">
        <v>0</v>
      </c>
      <c r="H36" s="5">
        <f t="shared" si="3"/>
        <v>239265.40000000002</v>
      </c>
      <c r="I36" s="5">
        <v>2197649.8770000017</v>
      </c>
      <c r="J36" s="5">
        <v>1196327</v>
      </c>
      <c r="L36" s="8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178</v>
      </c>
      <c r="F37" s="5">
        <f t="shared" si="2"/>
        <v>82379.200000000012</v>
      </c>
      <c r="G37" s="5">
        <v>0</v>
      </c>
      <c r="H37" s="5">
        <f t="shared" si="3"/>
        <v>20594.800000000003</v>
      </c>
      <c r="I37" s="5">
        <v>189572.81399999995</v>
      </c>
      <c r="J37" s="5">
        <v>102974</v>
      </c>
      <c r="L37" s="8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178</v>
      </c>
      <c r="F38" s="5">
        <f t="shared" si="2"/>
        <v>112277.6</v>
      </c>
      <c r="G38" s="5">
        <v>0</v>
      </c>
      <c r="H38" s="5">
        <f t="shared" si="3"/>
        <v>28069.4</v>
      </c>
      <c r="I38" s="5">
        <v>260839.22099999993</v>
      </c>
      <c r="J38" s="5">
        <v>140347</v>
      </c>
      <c r="L38" s="8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178</v>
      </c>
      <c r="F39" s="5">
        <f t="shared" si="2"/>
        <v>587440.80000000005</v>
      </c>
      <c r="G39" s="5">
        <v>0</v>
      </c>
      <c r="H39" s="5">
        <f t="shared" si="3"/>
        <v>146860.20000000001</v>
      </c>
      <c r="I39" s="5">
        <v>1349241.0279999995</v>
      </c>
      <c r="J39" s="5">
        <v>734301</v>
      </c>
      <c r="L39" s="8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178</v>
      </c>
      <c r="F40" s="5">
        <f>J40*0.8</f>
        <v>277449.60000000003</v>
      </c>
      <c r="G40" s="5">
        <f>J40*0.2</f>
        <v>69362.400000000009</v>
      </c>
      <c r="H40" s="5">
        <v>0</v>
      </c>
      <c r="I40" s="5">
        <v>637210.77900000021</v>
      </c>
      <c r="J40" s="5">
        <v>346812</v>
      </c>
      <c r="L40" s="8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178</v>
      </c>
      <c r="F41" s="5">
        <f>J41*0.9</f>
        <v>43135.200000000004</v>
      </c>
      <c r="G41" s="5">
        <v>0</v>
      </c>
      <c r="H41" s="5">
        <f>J41*0.1</f>
        <v>4792.8</v>
      </c>
      <c r="I41" s="5">
        <v>88069.752999999997</v>
      </c>
      <c r="J41" s="5">
        <v>47928</v>
      </c>
      <c r="L41" s="8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178</v>
      </c>
      <c r="F42" s="5">
        <f t="shared" ref="F42:F44" si="4">J42*0.9</f>
        <v>43931.700000000004</v>
      </c>
      <c r="G42" s="5">
        <v>0</v>
      </c>
      <c r="H42" s="5">
        <f t="shared" ref="H42:H44" si="5">J42*0.1</f>
        <v>4881.3</v>
      </c>
      <c r="I42" s="5">
        <v>89663.212999999989</v>
      </c>
      <c r="J42" s="5">
        <v>48813</v>
      </c>
      <c r="L42" s="8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178</v>
      </c>
      <c r="F43" s="5">
        <f t="shared" si="4"/>
        <v>16567.2</v>
      </c>
      <c r="G43" s="5">
        <v>0</v>
      </c>
      <c r="H43" s="5">
        <f t="shared" si="5"/>
        <v>1840.8000000000002</v>
      </c>
      <c r="I43" s="5">
        <v>33807.438999999991</v>
      </c>
      <c r="J43" s="5">
        <v>18408</v>
      </c>
      <c r="L43" s="8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178</v>
      </c>
      <c r="F44" s="5">
        <f t="shared" si="4"/>
        <v>262727.10000000003</v>
      </c>
      <c r="G44" s="5">
        <v>0</v>
      </c>
      <c r="H44" s="5">
        <f t="shared" si="5"/>
        <v>29191.9</v>
      </c>
      <c r="I44" s="5">
        <v>536136.09599999979</v>
      </c>
      <c r="J44" s="5">
        <v>291919</v>
      </c>
      <c r="L44" s="8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178</v>
      </c>
      <c r="F45" s="5">
        <f>J45*0.8</f>
        <v>612064</v>
      </c>
      <c r="G45" s="5">
        <v>0</v>
      </c>
      <c r="H45" s="5">
        <f>J45*0.2</f>
        <v>153016</v>
      </c>
      <c r="I45" s="5">
        <v>1445813.3520000018</v>
      </c>
      <c r="J45" s="5">
        <v>765080</v>
      </c>
      <c r="L45" s="8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178</v>
      </c>
      <c r="F46" s="5">
        <f t="shared" ref="F46:F78" si="6">J46*0.9</f>
        <v>24460.2</v>
      </c>
      <c r="G46" s="5">
        <v>0</v>
      </c>
      <c r="H46" s="5">
        <f t="shared" ref="H46:H78" si="7">J46*0.1</f>
        <v>2717.8</v>
      </c>
      <c r="I46" s="5">
        <v>49914.982000000011</v>
      </c>
      <c r="J46" s="5">
        <v>27178</v>
      </c>
      <c r="L46" s="8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178</v>
      </c>
      <c r="F47" s="5">
        <f t="shared" si="6"/>
        <v>14345.1</v>
      </c>
      <c r="G47" s="5">
        <v>0</v>
      </c>
      <c r="H47" s="5">
        <f t="shared" si="7"/>
        <v>1593.9</v>
      </c>
      <c r="I47" s="5">
        <v>29280.985000000004</v>
      </c>
      <c r="J47" s="5">
        <v>15939</v>
      </c>
      <c r="L47" s="8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178</v>
      </c>
      <c r="F48" s="5">
        <f t="shared" si="6"/>
        <v>10023.300000000001</v>
      </c>
      <c r="G48" s="5">
        <v>0</v>
      </c>
      <c r="H48" s="5">
        <f t="shared" si="7"/>
        <v>1113.7</v>
      </c>
      <c r="I48" s="5">
        <v>20451.755000000001</v>
      </c>
      <c r="J48" s="5">
        <v>11137</v>
      </c>
      <c r="L48" s="8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178</v>
      </c>
      <c r="F49" s="5">
        <f t="shared" si="6"/>
        <v>50568.3</v>
      </c>
      <c r="G49" s="5">
        <v>0</v>
      </c>
      <c r="H49" s="5">
        <f t="shared" si="7"/>
        <v>5618.7000000000007</v>
      </c>
      <c r="I49" s="5">
        <v>103188.66899999997</v>
      </c>
      <c r="J49" s="5">
        <v>56187</v>
      </c>
      <c r="L49" s="8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178</v>
      </c>
      <c r="F50" s="5">
        <f t="shared" si="6"/>
        <v>87224.400000000009</v>
      </c>
      <c r="G50" s="5">
        <v>0</v>
      </c>
      <c r="H50" s="5">
        <f t="shared" si="7"/>
        <v>9691.6</v>
      </c>
      <c r="I50" s="5">
        <v>178009.18099999992</v>
      </c>
      <c r="J50" s="5">
        <v>96916</v>
      </c>
      <c r="L50" s="8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178</v>
      </c>
      <c r="F51" s="5">
        <f t="shared" si="6"/>
        <v>23427</v>
      </c>
      <c r="G51" s="5">
        <v>0</v>
      </c>
      <c r="H51" s="5">
        <f t="shared" si="7"/>
        <v>2603</v>
      </c>
      <c r="I51" s="5">
        <v>47812.19000000001</v>
      </c>
      <c r="J51" s="5">
        <v>26030</v>
      </c>
      <c r="L51" s="8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178</v>
      </c>
      <c r="F52" s="5">
        <f t="shared" si="6"/>
        <v>34135.200000000004</v>
      </c>
      <c r="G52" s="5">
        <v>0</v>
      </c>
      <c r="H52" s="5">
        <f t="shared" si="7"/>
        <v>3792.8</v>
      </c>
      <c r="I52" s="5">
        <v>69694.080000000002</v>
      </c>
      <c r="J52" s="5">
        <v>37928</v>
      </c>
      <c r="L52" s="8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178</v>
      </c>
      <c r="F53" s="5">
        <f t="shared" si="6"/>
        <v>10869.300000000001</v>
      </c>
      <c r="G53" s="5">
        <v>0</v>
      </c>
      <c r="H53" s="5">
        <f t="shared" si="7"/>
        <v>1207.7</v>
      </c>
      <c r="I53" s="5">
        <v>22181.625000000004</v>
      </c>
      <c r="J53" s="5">
        <v>12077</v>
      </c>
      <c r="L53" s="8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178</v>
      </c>
      <c r="F54" s="5">
        <f t="shared" si="6"/>
        <v>82073.7</v>
      </c>
      <c r="G54" s="5">
        <v>0</v>
      </c>
      <c r="H54" s="5">
        <f t="shared" si="7"/>
        <v>9119.3000000000011</v>
      </c>
      <c r="I54" s="5">
        <v>167484.85599999991</v>
      </c>
      <c r="J54" s="5">
        <v>91193</v>
      </c>
      <c r="L54" s="8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178</v>
      </c>
      <c r="F55" s="5">
        <f t="shared" si="6"/>
        <v>41155.200000000004</v>
      </c>
      <c r="G55" s="5">
        <v>0</v>
      </c>
      <c r="H55" s="5">
        <f t="shared" si="7"/>
        <v>4572.8</v>
      </c>
      <c r="I55" s="5">
        <v>83972.154999999984</v>
      </c>
      <c r="J55" s="5">
        <v>45728</v>
      </c>
      <c r="L55" s="8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178</v>
      </c>
      <c r="F56" s="5">
        <f t="shared" si="6"/>
        <v>41771.700000000004</v>
      </c>
      <c r="G56" s="5">
        <v>0</v>
      </c>
      <c r="H56" s="5">
        <f t="shared" si="7"/>
        <v>4641.3</v>
      </c>
      <c r="I56" s="5">
        <v>85246.29</v>
      </c>
      <c r="J56" s="5">
        <v>46413</v>
      </c>
      <c r="L56" s="8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178</v>
      </c>
      <c r="F57" s="5">
        <f t="shared" si="6"/>
        <v>10342.800000000001</v>
      </c>
      <c r="G57" s="5">
        <v>0</v>
      </c>
      <c r="H57" s="5">
        <f t="shared" si="7"/>
        <v>1149.2</v>
      </c>
      <c r="I57" s="5">
        <v>21104.244000000002</v>
      </c>
      <c r="J57" s="5">
        <v>11492</v>
      </c>
      <c r="L57" s="8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178</v>
      </c>
      <c r="F58" s="5">
        <f t="shared" si="6"/>
        <v>89901.900000000009</v>
      </c>
      <c r="G58" s="5">
        <v>0</v>
      </c>
      <c r="H58" s="5">
        <f t="shared" si="7"/>
        <v>9989.1</v>
      </c>
      <c r="I58" s="5">
        <v>183449.5879999999</v>
      </c>
      <c r="J58" s="5">
        <v>99891</v>
      </c>
      <c r="L58" s="8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178</v>
      </c>
      <c r="F59" s="5">
        <f t="shared" si="6"/>
        <v>55962.9</v>
      </c>
      <c r="G59" s="5">
        <v>0</v>
      </c>
      <c r="H59" s="5">
        <f t="shared" si="7"/>
        <v>6218.1</v>
      </c>
      <c r="I59" s="5">
        <v>114212.02799999998</v>
      </c>
      <c r="J59" s="5">
        <v>62181</v>
      </c>
      <c r="L59" s="8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178</v>
      </c>
      <c r="F60" s="5">
        <f t="shared" si="6"/>
        <v>16021.800000000001</v>
      </c>
      <c r="G60" s="5">
        <v>0</v>
      </c>
      <c r="H60" s="5">
        <f t="shared" si="7"/>
        <v>1780.2</v>
      </c>
      <c r="I60" s="5">
        <v>32697.803</v>
      </c>
      <c r="J60" s="5">
        <v>17802</v>
      </c>
      <c r="L60" s="8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178</v>
      </c>
      <c r="F61" s="5">
        <f t="shared" si="6"/>
        <v>6970.5</v>
      </c>
      <c r="G61" s="5">
        <v>0</v>
      </c>
      <c r="H61" s="5">
        <f t="shared" si="7"/>
        <v>774.5</v>
      </c>
      <c r="I61" s="5">
        <v>14222.932000000001</v>
      </c>
      <c r="J61" s="5">
        <v>7745</v>
      </c>
      <c r="L61" s="8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178</v>
      </c>
      <c r="F62" s="5">
        <f t="shared" si="6"/>
        <v>15426</v>
      </c>
      <c r="G62" s="5">
        <v>0</v>
      </c>
      <c r="H62" s="5">
        <f t="shared" si="7"/>
        <v>1714</v>
      </c>
      <c r="I62" s="5">
        <v>31480.592000000004</v>
      </c>
      <c r="J62" s="5">
        <v>17140</v>
      </c>
      <c r="L62" s="8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178</v>
      </c>
      <c r="F63" s="5">
        <f t="shared" si="6"/>
        <v>7830.9000000000005</v>
      </c>
      <c r="G63" s="5">
        <v>0</v>
      </c>
      <c r="H63" s="5">
        <f t="shared" si="7"/>
        <v>870.1</v>
      </c>
      <c r="I63" s="5">
        <v>15977.276000000002</v>
      </c>
      <c r="J63" s="5">
        <v>8701</v>
      </c>
      <c r="L63" s="8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178</v>
      </c>
      <c r="F64" s="5">
        <f t="shared" si="6"/>
        <v>31766.400000000001</v>
      </c>
      <c r="G64" s="5">
        <v>0</v>
      </c>
      <c r="H64" s="5">
        <f t="shared" si="7"/>
        <v>3529.6000000000004</v>
      </c>
      <c r="I64" s="5">
        <v>64826.534999999996</v>
      </c>
      <c r="J64" s="5">
        <v>35296</v>
      </c>
      <c r="L64" s="8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178</v>
      </c>
      <c r="F65" s="5">
        <f t="shared" si="6"/>
        <v>30097.8</v>
      </c>
      <c r="G65" s="5">
        <v>0</v>
      </c>
      <c r="H65" s="5">
        <f t="shared" si="7"/>
        <v>3344.2000000000003</v>
      </c>
      <c r="I65" s="5">
        <v>61416.266000000003</v>
      </c>
      <c r="J65" s="5">
        <v>33442</v>
      </c>
      <c r="L65" s="8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178</v>
      </c>
      <c r="F66" s="5">
        <f t="shared" si="6"/>
        <v>36703.800000000003</v>
      </c>
      <c r="G66" s="5">
        <v>0</v>
      </c>
      <c r="H66" s="5">
        <f t="shared" si="7"/>
        <v>4078.2000000000003</v>
      </c>
      <c r="I66" s="5">
        <v>75024.255999999979</v>
      </c>
      <c r="J66" s="5">
        <v>40782</v>
      </c>
      <c r="L66" s="8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178</v>
      </c>
      <c r="F67" s="5">
        <f t="shared" si="6"/>
        <v>63195.3</v>
      </c>
      <c r="G67" s="5">
        <v>0</v>
      </c>
      <c r="H67" s="5">
        <f t="shared" si="7"/>
        <v>7021.7000000000007</v>
      </c>
      <c r="I67" s="5">
        <v>128942.41600000006</v>
      </c>
      <c r="J67" s="5">
        <v>70217</v>
      </c>
      <c r="L67" s="8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178</v>
      </c>
      <c r="F68" s="5">
        <f t="shared" si="6"/>
        <v>42634.8</v>
      </c>
      <c r="G68" s="5">
        <v>0</v>
      </c>
      <c r="H68" s="5">
        <f t="shared" si="7"/>
        <v>4737.2</v>
      </c>
      <c r="I68" s="5">
        <v>86999.214000000022</v>
      </c>
      <c r="J68" s="5">
        <v>47372</v>
      </c>
      <c r="L68" s="8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178</v>
      </c>
      <c r="F69" s="5">
        <f t="shared" si="6"/>
        <v>22351.5</v>
      </c>
      <c r="G69" s="5">
        <v>0</v>
      </c>
      <c r="H69" s="5">
        <f t="shared" si="7"/>
        <v>2483.5</v>
      </c>
      <c r="I69" s="5">
        <v>45611.042999999991</v>
      </c>
      <c r="J69" s="5">
        <v>24835</v>
      </c>
      <c r="L69" s="8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178</v>
      </c>
      <c r="F70" s="5">
        <f t="shared" si="6"/>
        <v>17447.400000000001</v>
      </c>
      <c r="G70" s="5">
        <v>0</v>
      </c>
      <c r="H70" s="5">
        <f t="shared" si="7"/>
        <v>1938.6000000000001</v>
      </c>
      <c r="I70" s="5">
        <v>35619.817999999999</v>
      </c>
      <c r="J70" s="5">
        <v>19386</v>
      </c>
      <c r="L70" s="8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178</v>
      </c>
      <c r="F71" s="5">
        <f t="shared" si="6"/>
        <v>28575</v>
      </c>
      <c r="G71" s="5">
        <v>0</v>
      </c>
      <c r="H71" s="5">
        <f t="shared" si="7"/>
        <v>3175</v>
      </c>
      <c r="I71" s="5">
        <v>58306.763000000006</v>
      </c>
      <c r="J71" s="5">
        <v>31750</v>
      </c>
      <c r="L71" s="8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178</v>
      </c>
      <c r="F72" s="5">
        <f t="shared" si="6"/>
        <v>33438.6</v>
      </c>
      <c r="G72" s="5">
        <v>0</v>
      </c>
      <c r="H72" s="5">
        <f t="shared" si="7"/>
        <v>3715.4</v>
      </c>
      <c r="I72" s="5">
        <v>68231.482000000004</v>
      </c>
      <c r="J72" s="5">
        <v>37154</v>
      </c>
      <c r="L72" s="8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178</v>
      </c>
      <c r="F73" s="5">
        <f t="shared" si="6"/>
        <v>27346.5</v>
      </c>
      <c r="G73" s="5">
        <v>0</v>
      </c>
      <c r="H73" s="5">
        <f t="shared" si="7"/>
        <v>3038.5</v>
      </c>
      <c r="I73" s="5">
        <v>55807.16</v>
      </c>
      <c r="J73" s="5">
        <v>30385</v>
      </c>
      <c r="L73" s="8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178</v>
      </c>
      <c r="F74" s="5">
        <f t="shared" si="6"/>
        <v>17095.5</v>
      </c>
      <c r="G74" s="5">
        <v>0</v>
      </c>
      <c r="H74" s="5">
        <f t="shared" si="7"/>
        <v>1899.5</v>
      </c>
      <c r="I74" s="5">
        <v>34897.61299999999</v>
      </c>
      <c r="J74" s="5">
        <v>18995</v>
      </c>
      <c r="L74" s="8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178</v>
      </c>
      <c r="F75" s="5">
        <f t="shared" si="6"/>
        <v>10437.300000000001</v>
      </c>
      <c r="G75" s="5">
        <v>0</v>
      </c>
      <c r="H75" s="5">
        <f t="shared" si="7"/>
        <v>1159.7</v>
      </c>
      <c r="I75" s="5">
        <v>21296.828000000001</v>
      </c>
      <c r="J75" s="5">
        <v>11597</v>
      </c>
      <c r="L75" s="8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178</v>
      </c>
      <c r="F76" s="5">
        <f t="shared" si="6"/>
        <v>24788.7</v>
      </c>
      <c r="G76" s="5">
        <v>0</v>
      </c>
      <c r="H76" s="5">
        <f t="shared" si="7"/>
        <v>2754.3</v>
      </c>
      <c r="I76" s="5">
        <v>50585.248999999996</v>
      </c>
      <c r="J76" s="5">
        <v>27543</v>
      </c>
      <c r="L76" s="8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178</v>
      </c>
      <c r="F77" s="5">
        <f t="shared" si="6"/>
        <v>8874.9</v>
      </c>
      <c r="G77" s="5">
        <v>0</v>
      </c>
      <c r="H77" s="5">
        <f t="shared" si="7"/>
        <v>986.1</v>
      </c>
      <c r="I77" s="5">
        <v>18111.962</v>
      </c>
      <c r="J77" s="5">
        <v>9861</v>
      </c>
      <c r="L77" s="8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178</v>
      </c>
      <c r="F78" s="5">
        <f t="shared" si="6"/>
        <v>216356.4</v>
      </c>
      <c r="G78" s="5">
        <v>0</v>
      </c>
      <c r="H78" s="5">
        <f t="shared" si="7"/>
        <v>24039.600000000002</v>
      </c>
      <c r="I78" s="5">
        <v>441508.94699999987</v>
      </c>
      <c r="J78" s="5">
        <v>240396</v>
      </c>
      <c r="L78" s="8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178</v>
      </c>
      <c r="F79" s="5">
        <f>J79*0.8</f>
        <v>50080.800000000003</v>
      </c>
      <c r="G79" s="5">
        <v>0</v>
      </c>
      <c r="H79" s="5">
        <f>J79*0.2</f>
        <v>12520.2</v>
      </c>
      <c r="I79" s="5">
        <v>118288.81899999999</v>
      </c>
      <c r="J79" s="5">
        <v>62601</v>
      </c>
      <c r="L79" s="8"/>
    </row>
    <row r="80" spans="1:12" ht="15" thickBot="1" x14ac:dyDescent="0.35">
      <c r="A80" s="9" t="s">
        <v>170</v>
      </c>
      <c r="B80" s="10"/>
      <c r="C80" s="10"/>
      <c r="D80" s="10"/>
      <c r="E80" s="11"/>
      <c r="F80" s="6">
        <f>SUM(F2:F79)</f>
        <v>10273955.700000007</v>
      </c>
      <c r="G80" s="6">
        <f>SUM(G2:G79)</f>
        <v>82496.600000000006</v>
      </c>
      <c r="H80" s="6">
        <f>SUM(H2:H79)</f>
        <v>2263772.700000002</v>
      </c>
      <c r="I80" s="7">
        <f>SUM(I2:I79)</f>
        <v>23338289.808000006</v>
      </c>
      <c r="J80" s="7">
        <f>SUM(J2:J79)</f>
        <v>12620225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179</v>
      </c>
      <c r="F2" s="5">
        <f>J2*0.8</f>
        <v>470992.80000000005</v>
      </c>
      <c r="G2" s="5">
        <v>0</v>
      </c>
      <c r="H2" s="5">
        <f>J2*0.2</f>
        <v>117748.20000000001</v>
      </c>
      <c r="I2" s="5">
        <v>1092126.4950000006</v>
      </c>
      <c r="J2" s="5">
        <v>588741</v>
      </c>
      <c r="L2" s="8"/>
    </row>
    <row r="3" spans="1:12" ht="15" thickBot="1" x14ac:dyDescent="0.35">
      <c r="A3" s="3" t="s">
        <v>13</v>
      </c>
      <c r="B3" s="4" t="s">
        <v>14</v>
      </c>
      <c r="C3" s="4">
        <v>20</v>
      </c>
      <c r="D3" s="4" t="s">
        <v>12</v>
      </c>
      <c r="E3" s="4" t="s">
        <v>179</v>
      </c>
      <c r="F3" s="5">
        <f t="shared" ref="F3:F21" si="0">J3*0.8</f>
        <v>73396.800000000003</v>
      </c>
      <c r="G3" s="5">
        <v>0</v>
      </c>
      <c r="H3" s="5">
        <f t="shared" ref="H3:H21" si="1">J3*0.2</f>
        <v>18349.2</v>
      </c>
      <c r="I3" s="5">
        <v>172483.35299999997</v>
      </c>
      <c r="J3" s="5">
        <v>91746</v>
      </c>
      <c r="L3" s="8"/>
    </row>
    <row r="4" spans="1:12" ht="15" thickBot="1" x14ac:dyDescent="0.35">
      <c r="A4" s="3" t="s">
        <v>15</v>
      </c>
      <c r="B4" s="4" t="s">
        <v>16</v>
      </c>
      <c r="C4" s="4">
        <v>20</v>
      </c>
      <c r="D4" s="4" t="s">
        <v>12</v>
      </c>
      <c r="E4" s="4" t="s">
        <v>179</v>
      </c>
      <c r="F4" s="5">
        <f t="shared" si="0"/>
        <v>205215.2</v>
      </c>
      <c r="G4" s="5">
        <v>0</v>
      </c>
      <c r="H4" s="5">
        <f t="shared" si="1"/>
        <v>51303.8</v>
      </c>
      <c r="I4" s="5">
        <v>478421.95099999988</v>
      </c>
      <c r="J4" s="5">
        <v>256519</v>
      </c>
      <c r="L4" s="8"/>
    </row>
    <row r="5" spans="1:12" ht="15" thickBot="1" x14ac:dyDescent="0.35">
      <c r="A5" s="3" t="s">
        <v>17</v>
      </c>
      <c r="B5" s="4" t="s">
        <v>18</v>
      </c>
      <c r="C5" s="4">
        <v>20</v>
      </c>
      <c r="D5" s="4" t="s">
        <v>12</v>
      </c>
      <c r="E5" s="4" t="s">
        <v>179</v>
      </c>
      <c r="F5" s="5">
        <f t="shared" si="0"/>
        <v>177379.20000000001</v>
      </c>
      <c r="G5" s="5">
        <v>0</v>
      </c>
      <c r="H5" s="5">
        <f t="shared" si="1"/>
        <v>44344.800000000003</v>
      </c>
      <c r="I5" s="5">
        <v>413777.28899999999</v>
      </c>
      <c r="J5" s="5">
        <v>221724</v>
      </c>
      <c r="L5" s="8"/>
    </row>
    <row r="6" spans="1:12" ht="15" thickBot="1" x14ac:dyDescent="0.35">
      <c r="A6" s="3" t="s">
        <v>19</v>
      </c>
      <c r="B6" s="4" t="s">
        <v>20</v>
      </c>
      <c r="C6" s="4">
        <v>20</v>
      </c>
      <c r="D6" s="4" t="s">
        <v>12</v>
      </c>
      <c r="E6" s="4" t="s">
        <v>179</v>
      </c>
      <c r="F6" s="5">
        <f t="shared" si="0"/>
        <v>126083.20000000001</v>
      </c>
      <c r="G6" s="5">
        <v>0</v>
      </c>
      <c r="H6" s="5">
        <f t="shared" si="1"/>
        <v>31520.800000000003</v>
      </c>
      <c r="I6" s="5">
        <v>294273.38599999994</v>
      </c>
      <c r="J6" s="5">
        <v>157604</v>
      </c>
      <c r="L6" s="8"/>
    </row>
    <row r="7" spans="1:12" ht="15" thickBot="1" x14ac:dyDescent="0.35">
      <c r="A7" s="3" t="s">
        <v>21</v>
      </c>
      <c r="B7" s="4" t="s">
        <v>22</v>
      </c>
      <c r="C7" s="4">
        <v>20</v>
      </c>
      <c r="D7" s="4" t="s">
        <v>12</v>
      </c>
      <c r="E7" s="4" t="s">
        <v>179</v>
      </c>
      <c r="F7" s="5">
        <f t="shared" si="0"/>
        <v>359040</v>
      </c>
      <c r="G7" s="5">
        <v>0</v>
      </c>
      <c r="H7" s="5">
        <f t="shared" si="1"/>
        <v>89760</v>
      </c>
      <c r="I7" s="5">
        <v>828922.28899999929</v>
      </c>
      <c r="J7" s="5">
        <v>448800</v>
      </c>
      <c r="L7" s="8"/>
    </row>
    <row r="8" spans="1:12" ht="15" thickBot="1" x14ac:dyDescent="0.35">
      <c r="A8" s="3" t="s">
        <v>23</v>
      </c>
      <c r="B8" s="4" t="s">
        <v>24</v>
      </c>
      <c r="C8" s="4">
        <v>20</v>
      </c>
      <c r="D8" s="4" t="s">
        <v>12</v>
      </c>
      <c r="E8" s="4" t="s">
        <v>179</v>
      </c>
      <c r="F8" s="5">
        <f t="shared" si="0"/>
        <v>113900</v>
      </c>
      <c r="G8" s="5">
        <v>0</v>
      </c>
      <c r="H8" s="5">
        <f t="shared" si="1"/>
        <v>28475</v>
      </c>
      <c r="I8" s="5">
        <v>266450.55399999989</v>
      </c>
      <c r="J8" s="5">
        <v>142375</v>
      </c>
      <c r="L8" s="8"/>
    </row>
    <row r="9" spans="1:12" ht="15" thickBot="1" x14ac:dyDescent="0.35">
      <c r="A9" s="3" t="s">
        <v>25</v>
      </c>
      <c r="B9" s="4" t="s">
        <v>26</v>
      </c>
      <c r="C9" s="4">
        <v>20</v>
      </c>
      <c r="D9" s="4" t="s">
        <v>12</v>
      </c>
      <c r="E9" s="4" t="s">
        <v>179</v>
      </c>
      <c r="F9" s="5">
        <f t="shared" si="0"/>
        <v>75770.400000000009</v>
      </c>
      <c r="G9" s="5">
        <v>0</v>
      </c>
      <c r="H9" s="5">
        <f t="shared" si="1"/>
        <v>18942.600000000002</v>
      </c>
      <c r="I9" s="5">
        <v>175988.71499999997</v>
      </c>
      <c r="J9" s="5">
        <v>94713</v>
      </c>
      <c r="L9" s="8"/>
    </row>
    <row r="10" spans="1:12" ht="15" thickBot="1" x14ac:dyDescent="0.35">
      <c r="A10" s="3" t="s">
        <v>27</v>
      </c>
      <c r="B10" s="4" t="s">
        <v>28</v>
      </c>
      <c r="C10" s="4">
        <v>20</v>
      </c>
      <c r="D10" s="4" t="s">
        <v>12</v>
      </c>
      <c r="E10" s="4" t="s">
        <v>179</v>
      </c>
      <c r="F10" s="5">
        <f t="shared" si="0"/>
        <v>152464</v>
      </c>
      <c r="G10" s="5">
        <v>0</v>
      </c>
      <c r="H10" s="5">
        <f t="shared" si="1"/>
        <v>38116</v>
      </c>
      <c r="I10" s="5">
        <v>355410.451</v>
      </c>
      <c r="J10" s="5">
        <v>190580</v>
      </c>
      <c r="L10" s="8"/>
    </row>
    <row r="11" spans="1:12" ht="15" thickBot="1" x14ac:dyDescent="0.35">
      <c r="A11" s="3" t="s">
        <v>29</v>
      </c>
      <c r="B11" s="4" t="s">
        <v>30</v>
      </c>
      <c r="C11" s="4">
        <v>20</v>
      </c>
      <c r="D11" s="4" t="s">
        <v>12</v>
      </c>
      <c r="E11" s="4" t="s">
        <v>179</v>
      </c>
      <c r="F11" s="5">
        <f t="shared" si="0"/>
        <v>138691.20000000001</v>
      </c>
      <c r="G11" s="5">
        <v>0</v>
      </c>
      <c r="H11" s="5">
        <f t="shared" si="1"/>
        <v>34672.800000000003</v>
      </c>
      <c r="I11" s="5">
        <v>322036.62799999997</v>
      </c>
      <c r="J11" s="5">
        <v>173364</v>
      </c>
      <c r="L11" s="8"/>
    </row>
    <row r="12" spans="1:12" ht="15" thickBot="1" x14ac:dyDescent="0.35">
      <c r="A12" s="3" t="s">
        <v>31</v>
      </c>
      <c r="B12" s="4" t="s">
        <v>32</v>
      </c>
      <c r="C12" s="4">
        <v>20</v>
      </c>
      <c r="D12" s="4" t="s">
        <v>12</v>
      </c>
      <c r="E12" s="4" t="s">
        <v>179</v>
      </c>
      <c r="F12" s="5">
        <f t="shared" si="0"/>
        <v>291417.60000000003</v>
      </c>
      <c r="G12" s="5">
        <v>0</v>
      </c>
      <c r="H12" s="5">
        <f t="shared" si="1"/>
        <v>72854.400000000009</v>
      </c>
      <c r="I12" s="5">
        <v>670614.06299999997</v>
      </c>
      <c r="J12" s="5">
        <v>364272</v>
      </c>
      <c r="L12" s="8"/>
    </row>
    <row r="13" spans="1:12" ht="15" thickBot="1" x14ac:dyDescent="0.35">
      <c r="A13" s="3" t="s">
        <v>33</v>
      </c>
      <c r="B13" s="4" t="s">
        <v>34</v>
      </c>
      <c r="C13" s="4">
        <v>20</v>
      </c>
      <c r="D13" s="4" t="s">
        <v>12</v>
      </c>
      <c r="E13" s="4" t="s">
        <v>179</v>
      </c>
      <c r="F13" s="5">
        <f t="shared" si="0"/>
        <v>239416.80000000002</v>
      </c>
      <c r="G13" s="5">
        <v>0</v>
      </c>
      <c r="H13" s="5">
        <f t="shared" si="1"/>
        <v>59854.200000000004</v>
      </c>
      <c r="I13" s="5">
        <v>551639.21</v>
      </c>
      <c r="J13" s="5">
        <v>299271</v>
      </c>
      <c r="L13" s="8"/>
    </row>
    <row r="14" spans="1:12" ht="15" thickBot="1" x14ac:dyDescent="0.35">
      <c r="A14" s="3" t="s">
        <v>35</v>
      </c>
      <c r="B14" s="4" t="s">
        <v>36</v>
      </c>
      <c r="C14" s="4">
        <v>20</v>
      </c>
      <c r="D14" s="4" t="s">
        <v>12</v>
      </c>
      <c r="E14" s="4" t="s">
        <v>179</v>
      </c>
      <c r="F14" s="5">
        <f t="shared" si="0"/>
        <v>453584</v>
      </c>
      <c r="G14" s="5">
        <v>0</v>
      </c>
      <c r="H14" s="5">
        <f t="shared" si="1"/>
        <v>113396</v>
      </c>
      <c r="I14" s="5">
        <v>1043426.5090000004</v>
      </c>
      <c r="J14" s="5">
        <v>566980</v>
      </c>
      <c r="L14" s="8"/>
    </row>
    <row r="15" spans="1:12" ht="15" thickBot="1" x14ac:dyDescent="0.35">
      <c r="A15" s="3" t="s">
        <v>37</v>
      </c>
      <c r="B15" s="4" t="s">
        <v>38</v>
      </c>
      <c r="C15" s="4">
        <v>20</v>
      </c>
      <c r="D15" s="4" t="s">
        <v>12</v>
      </c>
      <c r="E15" s="4" t="s">
        <v>179</v>
      </c>
      <c r="F15" s="5">
        <f t="shared" si="0"/>
        <v>61085.600000000006</v>
      </c>
      <c r="G15" s="5">
        <v>0</v>
      </c>
      <c r="H15" s="5">
        <f t="shared" si="1"/>
        <v>15271.400000000001</v>
      </c>
      <c r="I15" s="5">
        <v>141017.87800000003</v>
      </c>
      <c r="J15" s="5">
        <v>76357</v>
      </c>
      <c r="L15" s="8"/>
    </row>
    <row r="16" spans="1:12" ht="15" thickBot="1" x14ac:dyDescent="0.35">
      <c r="A16" s="3" t="s">
        <v>39</v>
      </c>
      <c r="B16" s="4" t="s">
        <v>40</v>
      </c>
      <c r="C16" s="4">
        <v>20</v>
      </c>
      <c r="D16" s="4" t="s">
        <v>12</v>
      </c>
      <c r="E16" s="4" t="s">
        <v>179</v>
      </c>
      <c r="F16" s="5">
        <f t="shared" si="0"/>
        <v>102432.8</v>
      </c>
      <c r="G16" s="5">
        <v>0</v>
      </c>
      <c r="H16" s="5">
        <f t="shared" si="1"/>
        <v>25608.2</v>
      </c>
      <c r="I16" s="5">
        <v>238663.99800000005</v>
      </c>
      <c r="J16" s="5">
        <v>128041</v>
      </c>
      <c r="L16" s="8"/>
    </row>
    <row r="17" spans="1:12" ht="15" thickBot="1" x14ac:dyDescent="0.35">
      <c r="A17" s="3" t="s">
        <v>41</v>
      </c>
      <c r="B17" s="4" t="s">
        <v>42</v>
      </c>
      <c r="C17" s="4">
        <v>20</v>
      </c>
      <c r="D17" s="4" t="s">
        <v>12</v>
      </c>
      <c r="E17" s="4" t="s">
        <v>179</v>
      </c>
      <c r="F17" s="5">
        <f t="shared" si="0"/>
        <v>372589.60000000003</v>
      </c>
      <c r="G17" s="5">
        <v>0</v>
      </c>
      <c r="H17" s="5">
        <f t="shared" si="1"/>
        <v>93147.400000000009</v>
      </c>
      <c r="I17" s="5">
        <v>859553.24900000019</v>
      </c>
      <c r="J17" s="5">
        <v>465737</v>
      </c>
      <c r="L17" s="8"/>
    </row>
    <row r="18" spans="1:12" ht="15" thickBot="1" x14ac:dyDescent="0.35">
      <c r="A18" s="3" t="s">
        <v>43</v>
      </c>
      <c r="B18" s="4" t="s">
        <v>44</v>
      </c>
      <c r="C18" s="4">
        <v>20</v>
      </c>
      <c r="D18" s="4" t="s">
        <v>12</v>
      </c>
      <c r="E18" s="4" t="s">
        <v>179</v>
      </c>
      <c r="F18" s="5">
        <f t="shared" si="0"/>
        <v>127986.40000000001</v>
      </c>
      <c r="G18" s="5">
        <v>0</v>
      </c>
      <c r="H18" s="5">
        <f t="shared" si="1"/>
        <v>31996.600000000002</v>
      </c>
      <c r="I18" s="5">
        <v>297279.46600000001</v>
      </c>
      <c r="J18" s="5">
        <v>159983</v>
      </c>
      <c r="L18" s="8"/>
    </row>
    <row r="19" spans="1:12" ht="15" thickBot="1" x14ac:dyDescent="0.35">
      <c r="A19" s="3" t="s">
        <v>45</v>
      </c>
      <c r="B19" s="4" t="s">
        <v>46</v>
      </c>
      <c r="C19" s="4">
        <v>20</v>
      </c>
      <c r="D19" s="4" t="s">
        <v>12</v>
      </c>
      <c r="E19" s="4" t="s">
        <v>179</v>
      </c>
      <c r="F19" s="5">
        <f t="shared" si="0"/>
        <v>206237.6</v>
      </c>
      <c r="G19" s="5">
        <v>0</v>
      </c>
      <c r="H19" s="5">
        <f t="shared" si="1"/>
        <v>51559.4</v>
      </c>
      <c r="I19" s="5">
        <v>478884.7260000002</v>
      </c>
      <c r="J19" s="5">
        <v>257797</v>
      </c>
      <c r="L19" s="8"/>
    </row>
    <row r="20" spans="1:12" ht="15" thickBot="1" x14ac:dyDescent="0.35">
      <c r="A20" s="3" t="s">
        <v>47</v>
      </c>
      <c r="B20" s="4" t="s">
        <v>48</v>
      </c>
      <c r="C20" s="4">
        <v>20</v>
      </c>
      <c r="D20" s="4" t="s">
        <v>12</v>
      </c>
      <c r="E20" s="4" t="s">
        <v>179</v>
      </c>
      <c r="F20" s="5">
        <f t="shared" si="0"/>
        <v>86982.400000000009</v>
      </c>
      <c r="G20" s="5">
        <v>0</v>
      </c>
      <c r="H20" s="5">
        <f t="shared" si="1"/>
        <v>21745.600000000002</v>
      </c>
      <c r="I20" s="5">
        <v>203162.45200000002</v>
      </c>
      <c r="J20" s="5">
        <v>108728</v>
      </c>
      <c r="L20" s="8"/>
    </row>
    <row r="21" spans="1:12" ht="15" thickBot="1" x14ac:dyDescent="0.35">
      <c r="A21" s="3" t="s">
        <v>49</v>
      </c>
      <c r="B21" s="4" t="s">
        <v>50</v>
      </c>
      <c r="C21" s="4">
        <v>20</v>
      </c>
      <c r="D21" s="4" t="s">
        <v>12</v>
      </c>
      <c r="E21" s="4" t="s">
        <v>179</v>
      </c>
      <c r="F21" s="5">
        <f t="shared" si="0"/>
        <v>97893.6</v>
      </c>
      <c r="G21" s="5">
        <v>0</v>
      </c>
      <c r="H21" s="5">
        <f t="shared" si="1"/>
        <v>24473.4</v>
      </c>
      <c r="I21" s="5">
        <v>225417.18899999998</v>
      </c>
      <c r="J21" s="5">
        <v>122367</v>
      </c>
      <c r="L21" s="8"/>
    </row>
    <row r="22" spans="1:12" ht="15" thickBot="1" x14ac:dyDescent="0.35">
      <c r="A22" s="3" t="s">
        <v>51</v>
      </c>
      <c r="B22" s="4" t="s">
        <v>52</v>
      </c>
      <c r="C22" s="4">
        <v>20</v>
      </c>
      <c r="D22" s="4" t="s">
        <v>12</v>
      </c>
      <c r="E22" s="4" t="s">
        <v>179</v>
      </c>
      <c r="F22" s="5">
        <f>J22*0.8</f>
        <v>61056</v>
      </c>
      <c r="G22" s="5">
        <f>J22*0.2</f>
        <v>15264</v>
      </c>
      <c r="H22" s="5">
        <v>0</v>
      </c>
      <c r="I22" s="5">
        <v>140215.55299999999</v>
      </c>
      <c r="J22" s="5">
        <v>76320</v>
      </c>
      <c r="L22" s="8"/>
    </row>
    <row r="23" spans="1:12" ht="15" thickBot="1" x14ac:dyDescent="0.35">
      <c r="A23" s="3" t="s">
        <v>53</v>
      </c>
      <c r="B23" s="4" t="s">
        <v>54</v>
      </c>
      <c r="C23" s="4">
        <v>20</v>
      </c>
      <c r="D23" s="4" t="s">
        <v>55</v>
      </c>
      <c r="E23" s="4" t="s">
        <v>179</v>
      </c>
      <c r="F23" s="5">
        <f t="shared" ref="F23:F39" si="2">J23*0.8</f>
        <v>285904.8</v>
      </c>
      <c r="G23" s="5">
        <v>0</v>
      </c>
      <c r="H23" s="5">
        <f t="shared" ref="H23:H39" si="3">J23*0.2</f>
        <v>71476.2</v>
      </c>
      <c r="I23" s="5">
        <v>656580.83000000019</v>
      </c>
      <c r="J23" s="5">
        <v>357381</v>
      </c>
      <c r="L23" s="8"/>
    </row>
    <row r="24" spans="1:12" ht="15" thickBot="1" x14ac:dyDescent="0.35">
      <c r="A24" s="3" t="s">
        <v>56</v>
      </c>
      <c r="B24" s="4" t="s">
        <v>57</v>
      </c>
      <c r="C24" s="4">
        <v>20</v>
      </c>
      <c r="D24" s="4" t="s">
        <v>55</v>
      </c>
      <c r="E24" s="4" t="s">
        <v>179</v>
      </c>
      <c r="F24" s="5">
        <f t="shared" si="2"/>
        <v>169123.20000000001</v>
      </c>
      <c r="G24" s="5">
        <v>0</v>
      </c>
      <c r="H24" s="5">
        <f t="shared" si="3"/>
        <v>42280.800000000003</v>
      </c>
      <c r="I24" s="5">
        <v>391982.51699999999</v>
      </c>
      <c r="J24" s="5">
        <v>211404</v>
      </c>
      <c r="L24" s="8"/>
    </row>
    <row r="25" spans="1:12" ht="15" thickBot="1" x14ac:dyDescent="0.35">
      <c r="A25" s="3" t="s">
        <v>58</v>
      </c>
      <c r="B25" s="4" t="s">
        <v>59</v>
      </c>
      <c r="C25" s="4">
        <v>20</v>
      </c>
      <c r="D25" s="4" t="s">
        <v>55</v>
      </c>
      <c r="E25" s="4" t="s">
        <v>179</v>
      </c>
      <c r="F25" s="5">
        <f t="shared" si="2"/>
        <v>131611.20000000001</v>
      </c>
      <c r="G25" s="5">
        <v>0</v>
      </c>
      <c r="H25" s="5">
        <f t="shared" si="3"/>
        <v>32902.800000000003</v>
      </c>
      <c r="I25" s="5">
        <v>304062.59499999986</v>
      </c>
      <c r="J25" s="5">
        <v>164514</v>
      </c>
      <c r="L25" s="8"/>
    </row>
    <row r="26" spans="1:12" ht="15" thickBot="1" x14ac:dyDescent="0.35">
      <c r="A26" s="3" t="s">
        <v>60</v>
      </c>
      <c r="B26" s="4" t="s">
        <v>61</v>
      </c>
      <c r="C26" s="4">
        <v>20</v>
      </c>
      <c r="D26" s="4" t="s">
        <v>55</v>
      </c>
      <c r="E26" s="4" t="s">
        <v>179</v>
      </c>
      <c r="F26" s="5">
        <f t="shared" si="2"/>
        <v>451201.60000000003</v>
      </c>
      <c r="G26" s="5">
        <v>0</v>
      </c>
      <c r="H26" s="5">
        <f t="shared" si="3"/>
        <v>112800.40000000001</v>
      </c>
      <c r="I26" s="5">
        <v>1041585.1169999993</v>
      </c>
      <c r="J26" s="5">
        <v>564002</v>
      </c>
      <c r="L26" s="8"/>
    </row>
    <row r="27" spans="1:12" ht="15" thickBot="1" x14ac:dyDescent="0.35">
      <c r="A27" s="3" t="s">
        <v>62</v>
      </c>
      <c r="B27" s="4" t="s">
        <v>63</v>
      </c>
      <c r="C27" s="4">
        <v>20</v>
      </c>
      <c r="D27" s="4" t="s">
        <v>55</v>
      </c>
      <c r="E27" s="4" t="s">
        <v>179</v>
      </c>
      <c r="F27" s="5">
        <f t="shared" si="2"/>
        <v>159937.60000000001</v>
      </c>
      <c r="G27" s="5">
        <v>0</v>
      </c>
      <c r="H27" s="5">
        <f t="shared" si="3"/>
        <v>39984.400000000001</v>
      </c>
      <c r="I27" s="5">
        <v>371824.23999999982</v>
      </c>
      <c r="J27" s="5">
        <v>199922</v>
      </c>
      <c r="L27" s="8"/>
    </row>
    <row r="28" spans="1:12" ht="15" thickBot="1" x14ac:dyDescent="0.35">
      <c r="A28" s="3" t="s">
        <v>64</v>
      </c>
      <c r="B28" s="4" t="s">
        <v>65</v>
      </c>
      <c r="C28" s="4">
        <v>20</v>
      </c>
      <c r="D28" s="4" t="s">
        <v>55</v>
      </c>
      <c r="E28" s="4" t="s">
        <v>179</v>
      </c>
      <c r="F28" s="5">
        <f t="shared" si="2"/>
        <v>306126.40000000002</v>
      </c>
      <c r="G28" s="5">
        <v>0</v>
      </c>
      <c r="H28" s="5">
        <f t="shared" si="3"/>
        <v>76531.600000000006</v>
      </c>
      <c r="I28" s="5">
        <v>711606.03199999989</v>
      </c>
      <c r="J28" s="5">
        <v>382658</v>
      </c>
      <c r="L28" s="8"/>
    </row>
    <row r="29" spans="1:12" ht="15" thickBot="1" x14ac:dyDescent="0.35">
      <c r="A29" s="3" t="s">
        <v>66</v>
      </c>
      <c r="B29" s="4" t="s">
        <v>67</v>
      </c>
      <c r="C29" s="4">
        <v>20</v>
      </c>
      <c r="D29" s="4" t="s">
        <v>55</v>
      </c>
      <c r="E29" s="4" t="s">
        <v>179</v>
      </c>
      <c r="F29" s="5">
        <f t="shared" si="2"/>
        <v>214985.60000000001</v>
      </c>
      <c r="G29" s="5">
        <v>0</v>
      </c>
      <c r="H29" s="5">
        <f t="shared" si="3"/>
        <v>53746.400000000001</v>
      </c>
      <c r="I29" s="5">
        <v>500593.69099999993</v>
      </c>
      <c r="J29" s="5">
        <v>268732</v>
      </c>
      <c r="L29" s="8"/>
    </row>
    <row r="30" spans="1:12" ht="15" thickBot="1" x14ac:dyDescent="0.35">
      <c r="A30" s="3" t="s">
        <v>68</v>
      </c>
      <c r="B30" s="4" t="s">
        <v>69</v>
      </c>
      <c r="C30" s="4">
        <v>20</v>
      </c>
      <c r="D30" s="4" t="s">
        <v>55</v>
      </c>
      <c r="E30" s="4" t="s">
        <v>179</v>
      </c>
      <c r="F30" s="5">
        <f t="shared" si="2"/>
        <v>864172</v>
      </c>
      <c r="G30" s="5">
        <v>0</v>
      </c>
      <c r="H30" s="5">
        <f t="shared" si="3"/>
        <v>216043</v>
      </c>
      <c r="I30" s="5">
        <v>1984076.9250000014</v>
      </c>
      <c r="J30" s="5">
        <v>1080215</v>
      </c>
      <c r="L30" s="8"/>
    </row>
    <row r="31" spans="1:12" ht="15" thickBot="1" x14ac:dyDescent="0.35">
      <c r="A31" s="3" t="s">
        <v>70</v>
      </c>
      <c r="B31" s="4" t="s">
        <v>71</v>
      </c>
      <c r="C31" s="4">
        <v>20</v>
      </c>
      <c r="D31" s="4" t="s">
        <v>55</v>
      </c>
      <c r="E31" s="4" t="s">
        <v>179</v>
      </c>
      <c r="F31" s="5">
        <f t="shared" si="2"/>
        <v>204587.2</v>
      </c>
      <c r="G31" s="5">
        <v>0</v>
      </c>
      <c r="H31" s="5">
        <f t="shared" si="3"/>
        <v>51146.8</v>
      </c>
      <c r="I31" s="5">
        <v>471594.12999999977</v>
      </c>
      <c r="J31" s="5">
        <v>255734</v>
      </c>
      <c r="L31" s="8"/>
    </row>
    <row r="32" spans="1:12" ht="15" thickBot="1" x14ac:dyDescent="0.35">
      <c r="A32" s="3" t="s">
        <v>72</v>
      </c>
      <c r="B32" s="4" t="s">
        <v>73</v>
      </c>
      <c r="C32" s="4">
        <v>20</v>
      </c>
      <c r="D32" s="4" t="s">
        <v>55</v>
      </c>
      <c r="E32" s="4" t="s">
        <v>179</v>
      </c>
      <c r="F32" s="5">
        <f t="shared" si="2"/>
        <v>66120</v>
      </c>
      <c r="G32" s="5">
        <v>0</v>
      </c>
      <c r="H32" s="5">
        <f t="shared" si="3"/>
        <v>16530</v>
      </c>
      <c r="I32" s="5">
        <v>154307.87399999998</v>
      </c>
      <c r="J32" s="5">
        <v>82650</v>
      </c>
      <c r="L32" s="8"/>
    </row>
    <row r="33" spans="1:12" ht="15" thickBot="1" x14ac:dyDescent="0.35">
      <c r="A33" s="3" t="s">
        <v>74</v>
      </c>
      <c r="B33" s="4" t="s">
        <v>75</v>
      </c>
      <c r="C33" s="4">
        <v>20</v>
      </c>
      <c r="D33" s="4" t="s">
        <v>55</v>
      </c>
      <c r="E33" s="4" t="s">
        <v>179</v>
      </c>
      <c r="F33" s="5">
        <f t="shared" si="2"/>
        <v>71663.199999999997</v>
      </c>
      <c r="G33" s="5">
        <v>0</v>
      </c>
      <c r="H33" s="5">
        <f t="shared" si="3"/>
        <v>17915.8</v>
      </c>
      <c r="I33" s="5">
        <v>168377.28700000007</v>
      </c>
      <c r="J33" s="5">
        <v>89579</v>
      </c>
      <c r="L33" s="8"/>
    </row>
    <row r="34" spans="1:12" ht="15" thickBot="1" x14ac:dyDescent="0.35">
      <c r="A34" s="3" t="s">
        <v>76</v>
      </c>
      <c r="B34" s="4" t="s">
        <v>77</v>
      </c>
      <c r="C34" s="4">
        <v>20</v>
      </c>
      <c r="D34" s="4" t="s">
        <v>55</v>
      </c>
      <c r="E34" s="4" t="s">
        <v>179</v>
      </c>
      <c r="F34" s="5">
        <f t="shared" si="2"/>
        <v>78002.400000000009</v>
      </c>
      <c r="G34" s="5">
        <v>0</v>
      </c>
      <c r="H34" s="5">
        <f t="shared" si="3"/>
        <v>19500.600000000002</v>
      </c>
      <c r="I34" s="5">
        <v>182480.96799999996</v>
      </c>
      <c r="J34" s="5">
        <v>97503</v>
      </c>
      <c r="L34" s="8"/>
    </row>
    <row r="35" spans="1:12" ht="15" thickBot="1" x14ac:dyDescent="0.35">
      <c r="A35" s="3" t="s">
        <v>78</v>
      </c>
      <c r="B35" s="4" t="s">
        <v>79</v>
      </c>
      <c r="C35" s="4">
        <v>20</v>
      </c>
      <c r="D35" s="4" t="s">
        <v>55</v>
      </c>
      <c r="E35" s="4" t="s">
        <v>179</v>
      </c>
      <c r="F35" s="5">
        <f t="shared" si="2"/>
        <v>50632.800000000003</v>
      </c>
      <c r="G35" s="5">
        <v>0</v>
      </c>
      <c r="H35" s="5">
        <f t="shared" si="3"/>
        <v>12658.2</v>
      </c>
      <c r="I35" s="5">
        <v>118183.799</v>
      </c>
      <c r="J35" s="5">
        <v>63291</v>
      </c>
      <c r="L35" s="8"/>
    </row>
    <row r="36" spans="1:12" ht="15" thickBot="1" x14ac:dyDescent="0.35">
      <c r="A36" s="3" t="s">
        <v>80</v>
      </c>
      <c r="B36" s="4" t="s">
        <v>81</v>
      </c>
      <c r="C36" s="4">
        <v>20</v>
      </c>
      <c r="D36" s="4" t="s">
        <v>55</v>
      </c>
      <c r="E36" s="4" t="s">
        <v>179</v>
      </c>
      <c r="F36" s="5">
        <f t="shared" si="2"/>
        <v>1110028</v>
      </c>
      <c r="G36" s="5">
        <v>0</v>
      </c>
      <c r="H36" s="5">
        <f t="shared" si="3"/>
        <v>277507</v>
      </c>
      <c r="I36" s="5">
        <v>2548834.8910000017</v>
      </c>
      <c r="J36" s="5">
        <v>1387535</v>
      </c>
      <c r="L36" s="8"/>
    </row>
    <row r="37" spans="1:12" ht="15" thickBot="1" x14ac:dyDescent="0.35">
      <c r="A37" s="3" t="s">
        <v>82</v>
      </c>
      <c r="B37" s="4" t="s">
        <v>83</v>
      </c>
      <c r="C37" s="4">
        <v>20</v>
      </c>
      <c r="D37" s="4" t="s">
        <v>55</v>
      </c>
      <c r="E37" s="4" t="s">
        <v>179</v>
      </c>
      <c r="F37" s="5">
        <f t="shared" si="2"/>
        <v>109547.20000000001</v>
      </c>
      <c r="G37" s="5">
        <v>0</v>
      </c>
      <c r="H37" s="5">
        <f t="shared" si="3"/>
        <v>27386.800000000003</v>
      </c>
      <c r="I37" s="5">
        <v>252103.11700000003</v>
      </c>
      <c r="J37" s="5">
        <v>136934</v>
      </c>
      <c r="L37" s="8"/>
    </row>
    <row r="38" spans="1:12" ht="15" thickBot="1" x14ac:dyDescent="0.35">
      <c r="A38" s="3" t="s">
        <v>84</v>
      </c>
      <c r="B38" s="4" t="s">
        <v>85</v>
      </c>
      <c r="C38" s="4">
        <v>20</v>
      </c>
      <c r="D38" s="4" t="s">
        <v>55</v>
      </c>
      <c r="E38" s="4" t="s">
        <v>179</v>
      </c>
      <c r="F38" s="5">
        <f t="shared" si="2"/>
        <v>130201.60000000001</v>
      </c>
      <c r="G38" s="5">
        <v>0</v>
      </c>
      <c r="H38" s="5">
        <f t="shared" si="3"/>
        <v>32550.400000000001</v>
      </c>
      <c r="I38" s="5">
        <v>302376.43699999992</v>
      </c>
      <c r="J38" s="5">
        <v>162752</v>
      </c>
      <c r="L38" s="8"/>
    </row>
    <row r="39" spans="1:12" ht="15" thickBot="1" x14ac:dyDescent="0.35">
      <c r="A39" s="3" t="s">
        <v>86</v>
      </c>
      <c r="B39" s="4" t="s">
        <v>87</v>
      </c>
      <c r="C39" s="4">
        <v>20</v>
      </c>
      <c r="D39" s="4" t="s">
        <v>55</v>
      </c>
      <c r="E39" s="4" t="s">
        <v>179</v>
      </c>
      <c r="F39" s="5">
        <f t="shared" si="2"/>
        <v>681470.4</v>
      </c>
      <c r="G39" s="5">
        <v>0</v>
      </c>
      <c r="H39" s="5">
        <f t="shared" si="3"/>
        <v>170367.6</v>
      </c>
      <c r="I39" s="5">
        <v>1565018.9829999991</v>
      </c>
      <c r="J39" s="5">
        <v>851838</v>
      </c>
      <c r="L39" s="8"/>
    </row>
    <row r="40" spans="1:12" ht="15" thickBot="1" x14ac:dyDescent="0.35">
      <c r="A40" s="3" t="s">
        <v>88</v>
      </c>
      <c r="B40" s="4" t="s">
        <v>89</v>
      </c>
      <c r="C40" s="4">
        <v>20</v>
      </c>
      <c r="D40" s="4" t="s">
        <v>55</v>
      </c>
      <c r="E40" s="4" t="s">
        <v>179</v>
      </c>
      <c r="F40" s="5">
        <f>J40*0.8</f>
        <v>317977.60000000003</v>
      </c>
      <c r="G40" s="5">
        <f>J40*0.2</f>
        <v>79494.400000000009</v>
      </c>
      <c r="H40" s="5">
        <v>0</v>
      </c>
      <c r="I40" s="5">
        <v>730140.56899999944</v>
      </c>
      <c r="J40" s="5">
        <v>397472</v>
      </c>
      <c r="L40" s="8"/>
    </row>
    <row r="41" spans="1:12" ht="15" thickBot="1" x14ac:dyDescent="0.35">
      <c r="A41" s="3" t="s">
        <v>90</v>
      </c>
      <c r="B41" s="4" t="s">
        <v>91</v>
      </c>
      <c r="C41" s="4">
        <v>10</v>
      </c>
      <c r="D41" s="4" t="s">
        <v>92</v>
      </c>
      <c r="E41" s="4" t="s">
        <v>179</v>
      </c>
      <c r="F41" s="5">
        <f>J41*0.9</f>
        <v>56375.1</v>
      </c>
      <c r="G41" s="5">
        <v>0</v>
      </c>
      <c r="H41" s="5">
        <f>J41*0.1</f>
        <v>6263.9000000000005</v>
      </c>
      <c r="I41" s="5">
        <v>115040.47300000001</v>
      </c>
      <c r="J41" s="5">
        <v>62639</v>
      </c>
      <c r="L41" s="8"/>
    </row>
    <row r="42" spans="1:12" ht="15" thickBot="1" x14ac:dyDescent="0.35">
      <c r="A42" s="3" t="s">
        <v>93</v>
      </c>
      <c r="B42" s="4" t="s">
        <v>94</v>
      </c>
      <c r="C42" s="4">
        <v>10</v>
      </c>
      <c r="D42" s="4" t="s">
        <v>92</v>
      </c>
      <c r="E42" s="4" t="s">
        <v>179</v>
      </c>
      <c r="F42" s="5">
        <f t="shared" ref="F42:F44" si="4">J42*0.9</f>
        <v>54390.6</v>
      </c>
      <c r="G42" s="5">
        <v>0</v>
      </c>
      <c r="H42" s="5">
        <f t="shared" ref="H42:H44" si="5">J42*0.1</f>
        <v>6043.4000000000005</v>
      </c>
      <c r="I42" s="5">
        <v>110992.45899999999</v>
      </c>
      <c r="J42" s="5">
        <v>60434</v>
      </c>
      <c r="L42" s="8"/>
    </row>
    <row r="43" spans="1:12" ht="15" thickBot="1" x14ac:dyDescent="0.35">
      <c r="A43" s="3" t="s">
        <v>95</v>
      </c>
      <c r="B43" s="4" t="s">
        <v>96</v>
      </c>
      <c r="C43" s="4">
        <v>10</v>
      </c>
      <c r="D43" s="4" t="s">
        <v>92</v>
      </c>
      <c r="E43" s="4" t="s">
        <v>179</v>
      </c>
      <c r="F43" s="5">
        <f t="shared" si="4"/>
        <v>18910.8</v>
      </c>
      <c r="G43" s="5">
        <v>0</v>
      </c>
      <c r="H43" s="5">
        <f t="shared" si="5"/>
        <v>2101.2000000000003</v>
      </c>
      <c r="I43" s="5">
        <v>38593.500999999997</v>
      </c>
      <c r="J43" s="5">
        <v>21012</v>
      </c>
      <c r="L43" s="8"/>
    </row>
    <row r="44" spans="1:12" ht="15" thickBot="1" x14ac:dyDescent="0.35">
      <c r="A44" s="3" t="s">
        <v>97</v>
      </c>
      <c r="B44" s="4" t="s">
        <v>98</v>
      </c>
      <c r="C44" s="4">
        <v>10</v>
      </c>
      <c r="D44" s="4" t="s">
        <v>92</v>
      </c>
      <c r="E44" s="4" t="s">
        <v>179</v>
      </c>
      <c r="F44" s="5">
        <f t="shared" si="4"/>
        <v>324101.7</v>
      </c>
      <c r="G44" s="5">
        <v>0</v>
      </c>
      <c r="H44" s="5">
        <f t="shared" si="5"/>
        <v>36011.300000000003</v>
      </c>
      <c r="I44" s="5">
        <v>661270.62400000053</v>
      </c>
      <c r="J44" s="5">
        <v>360113</v>
      </c>
      <c r="L44" s="8"/>
    </row>
    <row r="45" spans="1:12" ht="15" thickBot="1" x14ac:dyDescent="0.35">
      <c r="A45" s="3" t="s">
        <v>99</v>
      </c>
      <c r="B45" s="4" t="s">
        <v>100</v>
      </c>
      <c r="C45" s="4">
        <v>20</v>
      </c>
      <c r="D45" s="4" t="s">
        <v>92</v>
      </c>
      <c r="E45" s="4" t="s">
        <v>179</v>
      </c>
      <c r="F45" s="5">
        <f>J45*0.8</f>
        <v>700852</v>
      </c>
      <c r="G45" s="5">
        <v>0</v>
      </c>
      <c r="H45" s="5">
        <f>J45*0.2</f>
        <v>175213</v>
      </c>
      <c r="I45" s="5">
        <v>1655350.7120000008</v>
      </c>
      <c r="J45" s="5">
        <v>876065</v>
      </c>
      <c r="L45" s="8"/>
    </row>
    <row r="46" spans="1:12" ht="15" thickBot="1" x14ac:dyDescent="0.35">
      <c r="A46" s="3" t="s">
        <v>101</v>
      </c>
      <c r="B46" s="4" t="s">
        <v>102</v>
      </c>
      <c r="C46" s="4">
        <v>10</v>
      </c>
      <c r="D46" s="4" t="s">
        <v>92</v>
      </c>
      <c r="E46" s="4" t="s">
        <v>179</v>
      </c>
      <c r="F46" s="5">
        <f t="shared" ref="F46:F78" si="6">J46*0.9</f>
        <v>28607.4</v>
      </c>
      <c r="G46" s="5">
        <v>0</v>
      </c>
      <c r="H46" s="5">
        <f t="shared" ref="H46:H78" si="7">J46*0.1</f>
        <v>3178.6000000000004</v>
      </c>
      <c r="I46" s="5">
        <v>58375.777000000009</v>
      </c>
      <c r="J46" s="5">
        <v>31786</v>
      </c>
      <c r="L46" s="8"/>
    </row>
    <row r="47" spans="1:12" ht="15" thickBot="1" x14ac:dyDescent="0.35">
      <c r="A47" s="3" t="s">
        <v>103</v>
      </c>
      <c r="B47" s="4" t="s">
        <v>104</v>
      </c>
      <c r="C47" s="4">
        <v>10</v>
      </c>
      <c r="D47" s="4" t="s">
        <v>92</v>
      </c>
      <c r="E47" s="4" t="s">
        <v>179</v>
      </c>
      <c r="F47" s="5">
        <f t="shared" si="6"/>
        <v>16271.1</v>
      </c>
      <c r="G47" s="5">
        <v>0</v>
      </c>
      <c r="H47" s="5">
        <f t="shared" si="7"/>
        <v>1807.9</v>
      </c>
      <c r="I47" s="5">
        <v>33194.916999999994</v>
      </c>
      <c r="J47" s="5">
        <v>18079</v>
      </c>
      <c r="L47" s="8"/>
    </row>
    <row r="48" spans="1:12" ht="15" thickBot="1" x14ac:dyDescent="0.35">
      <c r="A48" s="3" t="s">
        <v>105</v>
      </c>
      <c r="B48" s="4" t="s">
        <v>106</v>
      </c>
      <c r="C48" s="4">
        <v>10</v>
      </c>
      <c r="D48" s="4" t="s">
        <v>92</v>
      </c>
      <c r="E48" s="4" t="s">
        <v>179</v>
      </c>
      <c r="F48" s="5">
        <f t="shared" si="6"/>
        <v>13154.4</v>
      </c>
      <c r="G48" s="5">
        <v>0</v>
      </c>
      <c r="H48" s="5">
        <f t="shared" si="7"/>
        <v>1461.6000000000001</v>
      </c>
      <c r="I48" s="5">
        <v>26847.117999999999</v>
      </c>
      <c r="J48" s="5">
        <v>14616</v>
      </c>
      <c r="L48" s="8"/>
    </row>
    <row r="49" spans="1:12" ht="15" thickBot="1" x14ac:dyDescent="0.35">
      <c r="A49" s="3" t="s">
        <v>107</v>
      </c>
      <c r="B49" s="4" t="s">
        <v>108</v>
      </c>
      <c r="C49" s="4">
        <v>10</v>
      </c>
      <c r="D49" s="4" t="s">
        <v>92</v>
      </c>
      <c r="E49" s="4" t="s">
        <v>179</v>
      </c>
      <c r="F49" s="5">
        <f t="shared" si="6"/>
        <v>58906.8</v>
      </c>
      <c r="G49" s="5">
        <v>0</v>
      </c>
      <c r="H49" s="5">
        <f t="shared" si="7"/>
        <v>6545.2000000000007</v>
      </c>
      <c r="I49" s="5">
        <v>120199.35699999999</v>
      </c>
      <c r="J49" s="5">
        <v>65452</v>
      </c>
      <c r="L49" s="8"/>
    </row>
    <row r="50" spans="1:12" ht="15" thickBot="1" x14ac:dyDescent="0.35">
      <c r="A50" s="3" t="s">
        <v>109</v>
      </c>
      <c r="B50" s="4" t="s">
        <v>110</v>
      </c>
      <c r="C50" s="4">
        <v>10</v>
      </c>
      <c r="D50" s="4" t="s">
        <v>92</v>
      </c>
      <c r="E50" s="4" t="s">
        <v>179</v>
      </c>
      <c r="F50" s="5">
        <f t="shared" si="6"/>
        <v>91964.7</v>
      </c>
      <c r="G50" s="5">
        <v>0</v>
      </c>
      <c r="H50" s="5">
        <f t="shared" si="7"/>
        <v>10218.300000000001</v>
      </c>
      <c r="I50" s="5">
        <v>187663.43699999998</v>
      </c>
      <c r="J50" s="5">
        <v>102183</v>
      </c>
      <c r="L50" s="8"/>
    </row>
    <row r="51" spans="1:12" ht="15" thickBot="1" x14ac:dyDescent="0.35">
      <c r="A51" s="3" t="s">
        <v>111</v>
      </c>
      <c r="B51" s="4" t="s">
        <v>112</v>
      </c>
      <c r="C51" s="4">
        <v>10</v>
      </c>
      <c r="D51" s="4" t="s">
        <v>92</v>
      </c>
      <c r="E51" s="4" t="s">
        <v>179</v>
      </c>
      <c r="F51" s="5">
        <f t="shared" si="6"/>
        <v>28801.8</v>
      </c>
      <c r="G51" s="5">
        <v>0</v>
      </c>
      <c r="H51" s="5">
        <f t="shared" si="7"/>
        <v>3200.2000000000003</v>
      </c>
      <c r="I51" s="5">
        <v>58754.495999999999</v>
      </c>
      <c r="J51" s="5">
        <v>32002</v>
      </c>
      <c r="L51" s="8"/>
    </row>
    <row r="52" spans="1:12" ht="15" thickBot="1" x14ac:dyDescent="0.35">
      <c r="A52" s="3" t="s">
        <v>113</v>
      </c>
      <c r="B52" s="4" t="s">
        <v>114</v>
      </c>
      <c r="C52" s="4">
        <v>10</v>
      </c>
      <c r="D52" s="4" t="s">
        <v>92</v>
      </c>
      <c r="E52" s="4" t="s">
        <v>179</v>
      </c>
      <c r="F52" s="5">
        <f t="shared" si="6"/>
        <v>39207.599999999999</v>
      </c>
      <c r="G52" s="5">
        <v>0</v>
      </c>
      <c r="H52" s="5">
        <f t="shared" si="7"/>
        <v>4356.4000000000005</v>
      </c>
      <c r="I52" s="5">
        <v>80004.099000000031</v>
      </c>
      <c r="J52" s="5">
        <v>43564</v>
      </c>
      <c r="L52" s="8"/>
    </row>
    <row r="53" spans="1:12" ht="15" thickBot="1" x14ac:dyDescent="0.35">
      <c r="A53" s="3" t="s">
        <v>115</v>
      </c>
      <c r="B53" s="4" t="s">
        <v>116</v>
      </c>
      <c r="C53" s="4">
        <v>10</v>
      </c>
      <c r="D53" s="4" t="s">
        <v>92</v>
      </c>
      <c r="E53" s="4" t="s">
        <v>179</v>
      </c>
      <c r="F53" s="5">
        <f t="shared" si="6"/>
        <v>13680</v>
      </c>
      <c r="G53" s="5">
        <v>0</v>
      </c>
      <c r="H53" s="5">
        <f t="shared" si="7"/>
        <v>1520</v>
      </c>
      <c r="I53" s="5">
        <v>27912.358</v>
      </c>
      <c r="J53" s="5">
        <v>15200</v>
      </c>
      <c r="L53" s="8"/>
    </row>
    <row r="54" spans="1:12" ht="15" thickBot="1" x14ac:dyDescent="0.35">
      <c r="A54" s="3" t="s">
        <v>117</v>
      </c>
      <c r="B54" s="4" t="s">
        <v>118</v>
      </c>
      <c r="C54" s="4">
        <v>10</v>
      </c>
      <c r="D54" s="4" t="s">
        <v>92</v>
      </c>
      <c r="E54" s="4" t="s">
        <v>179</v>
      </c>
      <c r="F54" s="5">
        <f t="shared" si="6"/>
        <v>111322.8</v>
      </c>
      <c r="G54" s="5">
        <v>0</v>
      </c>
      <c r="H54" s="5">
        <f t="shared" si="7"/>
        <v>12369.2</v>
      </c>
      <c r="I54" s="5">
        <v>227168.71500000005</v>
      </c>
      <c r="J54" s="5">
        <v>123692</v>
      </c>
      <c r="L54" s="8"/>
    </row>
    <row r="55" spans="1:12" ht="15" thickBot="1" x14ac:dyDescent="0.35">
      <c r="A55" s="3" t="s">
        <v>119</v>
      </c>
      <c r="B55" s="4" t="s">
        <v>120</v>
      </c>
      <c r="C55" s="4">
        <v>10</v>
      </c>
      <c r="D55" s="4" t="s">
        <v>92</v>
      </c>
      <c r="E55" s="4" t="s">
        <v>179</v>
      </c>
      <c r="F55" s="5">
        <f t="shared" si="6"/>
        <v>52844.4</v>
      </c>
      <c r="G55" s="5">
        <v>0</v>
      </c>
      <c r="H55" s="5">
        <f t="shared" si="7"/>
        <v>5871.6</v>
      </c>
      <c r="I55" s="5">
        <v>107847.10300000002</v>
      </c>
      <c r="J55" s="5">
        <v>58716</v>
      </c>
      <c r="L55" s="8"/>
    </row>
    <row r="56" spans="1:12" ht="15" thickBot="1" x14ac:dyDescent="0.35">
      <c r="A56" s="3" t="s">
        <v>121</v>
      </c>
      <c r="B56" s="4" t="s">
        <v>122</v>
      </c>
      <c r="C56" s="4">
        <v>10</v>
      </c>
      <c r="D56" s="4" t="s">
        <v>92</v>
      </c>
      <c r="E56" s="4" t="s">
        <v>179</v>
      </c>
      <c r="F56" s="5">
        <f t="shared" si="6"/>
        <v>46182.6</v>
      </c>
      <c r="G56" s="5">
        <v>0</v>
      </c>
      <c r="H56" s="5">
        <f t="shared" si="7"/>
        <v>5131.4000000000005</v>
      </c>
      <c r="I56" s="5">
        <v>94235.674000000028</v>
      </c>
      <c r="J56" s="5">
        <v>51314</v>
      </c>
      <c r="L56" s="8"/>
    </row>
    <row r="57" spans="1:12" ht="15" thickBot="1" x14ac:dyDescent="0.35">
      <c r="A57" s="3" t="s">
        <v>123</v>
      </c>
      <c r="B57" s="4" t="s">
        <v>124</v>
      </c>
      <c r="C57" s="4">
        <v>10</v>
      </c>
      <c r="D57" s="4" t="s">
        <v>92</v>
      </c>
      <c r="E57" s="4" t="s">
        <v>179</v>
      </c>
      <c r="F57" s="5">
        <f t="shared" si="6"/>
        <v>11425.5</v>
      </c>
      <c r="G57" s="5">
        <v>0</v>
      </c>
      <c r="H57" s="5">
        <f t="shared" si="7"/>
        <v>1269.5</v>
      </c>
      <c r="I57" s="5">
        <v>23316.012000000002</v>
      </c>
      <c r="J57" s="5">
        <v>12695</v>
      </c>
      <c r="L57" s="8"/>
    </row>
    <row r="58" spans="1:12" ht="15" thickBot="1" x14ac:dyDescent="0.35">
      <c r="A58" s="3" t="s">
        <v>125</v>
      </c>
      <c r="B58" s="4" t="s">
        <v>126</v>
      </c>
      <c r="C58" s="4">
        <v>10</v>
      </c>
      <c r="D58" s="4" t="s">
        <v>92</v>
      </c>
      <c r="E58" s="4" t="s">
        <v>179</v>
      </c>
      <c r="F58" s="5">
        <f t="shared" si="6"/>
        <v>103995</v>
      </c>
      <c r="G58" s="5">
        <v>0</v>
      </c>
      <c r="H58" s="5">
        <f t="shared" si="7"/>
        <v>11555</v>
      </c>
      <c r="I58" s="5">
        <v>212213.62999999998</v>
      </c>
      <c r="J58" s="5">
        <v>115550</v>
      </c>
      <c r="L58" s="8"/>
    </row>
    <row r="59" spans="1:12" ht="15" thickBot="1" x14ac:dyDescent="0.35">
      <c r="A59" s="3" t="s">
        <v>127</v>
      </c>
      <c r="B59" s="4" t="s">
        <v>128</v>
      </c>
      <c r="C59" s="4">
        <v>10</v>
      </c>
      <c r="D59" s="4" t="s">
        <v>92</v>
      </c>
      <c r="E59" s="4" t="s">
        <v>179</v>
      </c>
      <c r="F59" s="5">
        <f t="shared" si="6"/>
        <v>62853.3</v>
      </c>
      <c r="G59" s="5">
        <v>0</v>
      </c>
      <c r="H59" s="5">
        <f t="shared" si="7"/>
        <v>6983.7000000000007</v>
      </c>
      <c r="I59" s="5">
        <v>128218.32200000001</v>
      </c>
      <c r="J59" s="5">
        <v>69837</v>
      </c>
      <c r="L59" s="8"/>
    </row>
    <row r="60" spans="1:12" ht="15" thickBot="1" x14ac:dyDescent="0.35">
      <c r="A60" s="3" t="s">
        <v>129</v>
      </c>
      <c r="B60" s="4" t="s">
        <v>130</v>
      </c>
      <c r="C60" s="4">
        <v>10</v>
      </c>
      <c r="D60" s="4" t="s">
        <v>92</v>
      </c>
      <c r="E60" s="4" t="s">
        <v>179</v>
      </c>
      <c r="F60" s="5">
        <f t="shared" si="6"/>
        <v>19296</v>
      </c>
      <c r="G60" s="5">
        <v>0</v>
      </c>
      <c r="H60" s="5">
        <f t="shared" si="7"/>
        <v>2144</v>
      </c>
      <c r="I60" s="5">
        <v>39371.406999999999</v>
      </c>
      <c r="J60" s="5">
        <v>21440</v>
      </c>
      <c r="L60" s="8"/>
    </row>
    <row r="61" spans="1:12" ht="15" thickBot="1" x14ac:dyDescent="0.35">
      <c r="A61" s="3" t="s">
        <v>131</v>
      </c>
      <c r="B61" s="4" t="s">
        <v>132</v>
      </c>
      <c r="C61" s="4">
        <v>10</v>
      </c>
      <c r="D61" s="4" t="s">
        <v>92</v>
      </c>
      <c r="E61" s="4" t="s">
        <v>179</v>
      </c>
      <c r="F61" s="5">
        <f t="shared" si="6"/>
        <v>7432.2</v>
      </c>
      <c r="G61" s="5">
        <v>0</v>
      </c>
      <c r="H61" s="5">
        <f t="shared" si="7"/>
        <v>825.80000000000007</v>
      </c>
      <c r="I61" s="5">
        <v>15166.362000000001</v>
      </c>
      <c r="J61" s="5">
        <v>8258</v>
      </c>
      <c r="L61" s="8"/>
    </row>
    <row r="62" spans="1:12" ht="15" thickBot="1" x14ac:dyDescent="0.35">
      <c r="A62" s="3" t="s">
        <v>133</v>
      </c>
      <c r="B62" s="4" t="s">
        <v>134</v>
      </c>
      <c r="C62" s="4">
        <v>10</v>
      </c>
      <c r="D62" s="4" t="s">
        <v>92</v>
      </c>
      <c r="E62" s="4" t="s">
        <v>179</v>
      </c>
      <c r="F62" s="5">
        <f t="shared" si="6"/>
        <v>18872.100000000002</v>
      </c>
      <c r="G62" s="5">
        <v>0</v>
      </c>
      <c r="H62" s="5">
        <f t="shared" si="7"/>
        <v>2096.9</v>
      </c>
      <c r="I62" s="5">
        <v>38479.611000000004</v>
      </c>
      <c r="J62" s="5">
        <v>20969</v>
      </c>
      <c r="L62" s="8"/>
    </row>
    <row r="63" spans="1:12" ht="15" thickBot="1" x14ac:dyDescent="0.35">
      <c r="A63" s="3" t="s">
        <v>135</v>
      </c>
      <c r="B63" s="4" t="s">
        <v>136</v>
      </c>
      <c r="C63" s="4">
        <v>10</v>
      </c>
      <c r="D63" s="4" t="s">
        <v>92</v>
      </c>
      <c r="E63" s="4" t="s">
        <v>179</v>
      </c>
      <c r="F63" s="5">
        <f t="shared" si="6"/>
        <v>8217</v>
      </c>
      <c r="G63" s="5">
        <v>0</v>
      </c>
      <c r="H63" s="5">
        <f t="shared" si="7"/>
        <v>913</v>
      </c>
      <c r="I63" s="5">
        <v>16766.580000000002</v>
      </c>
      <c r="J63" s="5">
        <v>9130</v>
      </c>
      <c r="L63" s="8"/>
    </row>
    <row r="64" spans="1:12" ht="15" thickBot="1" x14ac:dyDescent="0.35">
      <c r="A64" s="3" t="s">
        <v>137</v>
      </c>
      <c r="B64" s="4" t="s">
        <v>138</v>
      </c>
      <c r="C64" s="4">
        <v>10</v>
      </c>
      <c r="D64" s="4" t="s">
        <v>92</v>
      </c>
      <c r="E64" s="4" t="s">
        <v>179</v>
      </c>
      <c r="F64" s="5">
        <f t="shared" si="6"/>
        <v>35239.5</v>
      </c>
      <c r="G64" s="5">
        <v>0</v>
      </c>
      <c r="H64" s="5">
        <f t="shared" si="7"/>
        <v>3915.5</v>
      </c>
      <c r="I64" s="5">
        <v>71914.994999999981</v>
      </c>
      <c r="J64" s="5">
        <v>39155</v>
      </c>
      <c r="L64" s="8"/>
    </row>
    <row r="65" spans="1:12" ht="15" thickBot="1" x14ac:dyDescent="0.35">
      <c r="A65" s="3" t="s">
        <v>139</v>
      </c>
      <c r="B65" s="4" t="s">
        <v>140</v>
      </c>
      <c r="C65" s="4">
        <v>10</v>
      </c>
      <c r="D65" s="4" t="s">
        <v>141</v>
      </c>
      <c r="E65" s="4" t="s">
        <v>179</v>
      </c>
      <c r="F65" s="5">
        <f t="shared" si="6"/>
        <v>34708.5</v>
      </c>
      <c r="G65" s="5">
        <v>0</v>
      </c>
      <c r="H65" s="5">
        <f t="shared" si="7"/>
        <v>3856.5</v>
      </c>
      <c r="I65" s="5">
        <v>70834.209000000003</v>
      </c>
      <c r="J65" s="5">
        <v>38565</v>
      </c>
      <c r="L65" s="8"/>
    </row>
    <row r="66" spans="1:12" ht="15" thickBot="1" x14ac:dyDescent="0.35">
      <c r="A66" s="3" t="s">
        <v>142</v>
      </c>
      <c r="B66" s="4" t="s">
        <v>143</v>
      </c>
      <c r="C66" s="4">
        <v>10</v>
      </c>
      <c r="D66" s="4" t="s">
        <v>141</v>
      </c>
      <c r="E66" s="4" t="s">
        <v>179</v>
      </c>
      <c r="F66" s="5">
        <f t="shared" si="6"/>
        <v>34955.1</v>
      </c>
      <c r="G66" s="5">
        <v>0</v>
      </c>
      <c r="H66" s="5">
        <f t="shared" si="7"/>
        <v>3883.9</v>
      </c>
      <c r="I66" s="5">
        <v>71439.885999999999</v>
      </c>
      <c r="J66" s="5">
        <v>38839</v>
      </c>
      <c r="L66" s="8"/>
    </row>
    <row r="67" spans="1:12" ht="15" thickBot="1" x14ac:dyDescent="0.35">
      <c r="A67" s="3" t="s">
        <v>144</v>
      </c>
      <c r="B67" s="4" t="s">
        <v>145</v>
      </c>
      <c r="C67" s="4">
        <v>10</v>
      </c>
      <c r="D67" s="4" t="s">
        <v>141</v>
      </c>
      <c r="E67" s="4" t="s">
        <v>179</v>
      </c>
      <c r="F67" s="5">
        <f t="shared" si="6"/>
        <v>70488.900000000009</v>
      </c>
      <c r="G67" s="5">
        <v>0</v>
      </c>
      <c r="H67" s="5">
        <f t="shared" si="7"/>
        <v>7832.1</v>
      </c>
      <c r="I67" s="5">
        <v>143846.09299999996</v>
      </c>
      <c r="J67" s="5">
        <v>78321</v>
      </c>
      <c r="L67" s="8"/>
    </row>
    <row r="68" spans="1:12" ht="15" thickBot="1" x14ac:dyDescent="0.35">
      <c r="A68" s="3" t="s">
        <v>146</v>
      </c>
      <c r="B68" s="4" t="s">
        <v>147</v>
      </c>
      <c r="C68" s="4">
        <v>10</v>
      </c>
      <c r="D68" s="4" t="s">
        <v>141</v>
      </c>
      <c r="E68" s="4" t="s">
        <v>179</v>
      </c>
      <c r="F68" s="5">
        <f t="shared" si="6"/>
        <v>48036.6</v>
      </c>
      <c r="G68" s="5">
        <v>0</v>
      </c>
      <c r="H68" s="5">
        <f t="shared" si="7"/>
        <v>5337.4000000000005</v>
      </c>
      <c r="I68" s="5">
        <v>98025.28899999999</v>
      </c>
      <c r="J68" s="5">
        <v>53374</v>
      </c>
      <c r="L68" s="8"/>
    </row>
    <row r="69" spans="1:12" ht="15" thickBot="1" x14ac:dyDescent="0.35">
      <c r="A69" s="3" t="s">
        <v>148</v>
      </c>
      <c r="B69" s="4" t="s">
        <v>149</v>
      </c>
      <c r="C69" s="4">
        <v>10</v>
      </c>
      <c r="D69" s="4" t="s">
        <v>141</v>
      </c>
      <c r="E69" s="4" t="s">
        <v>179</v>
      </c>
      <c r="F69" s="5">
        <f t="shared" si="6"/>
        <v>25182.9</v>
      </c>
      <c r="G69" s="5">
        <v>0</v>
      </c>
      <c r="H69" s="5">
        <f t="shared" si="7"/>
        <v>2798.1000000000004</v>
      </c>
      <c r="I69" s="5">
        <v>51382.844000000005</v>
      </c>
      <c r="J69" s="5">
        <v>27981</v>
      </c>
      <c r="L69" s="8"/>
    </row>
    <row r="70" spans="1:12" ht="15" thickBot="1" x14ac:dyDescent="0.35">
      <c r="A70" s="3" t="s">
        <v>150</v>
      </c>
      <c r="B70" s="4" t="s">
        <v>151</v>
      </c>
      <c r="C70" s="4">
        <v>10</v>
      </c>
      <c r="D70" s="4" t="s">
        <v>141</v>
      </c>
      <c r="E70" s="4" t="s">
        <v>179</v>
      </c>
      <c r="F70" s="5">
        <f t="shared" si="6"/>
        <v>19430.100000000002</v>
      </c>
      <c r="G70" s="5">
        <v>0</v>
      </c>
      <c r="H70" s="5">
        <f t="shared" si="7"/>
        <v>2158.9</v>
      </c>
      <c r="I70" s="5">
        <v>39642.738000000005</v>
      </c>
      <c r="J70" s="5">
        <v>21589</v>
      </c>
      <c r="L70" s="8"/>
    </row>
    <row r="71" spans="1:12" ht="15" thickBot="1" x14ac:dyDescent="0.35">
      <c r="A71" s="3" t="s">
        <v>152</v>
      </c>
      <c r="B71" s="4" t="s">
        <v>153</v>
      </c>
      <c r="C71" s="4">
        <v>10</v>
      </c>
      <c r="D71" s="4" t="s">
        <v>141</v>
      </c>
      <c r="E71" s="4" t="s">
        <v>179</v>
      </c>
      <c r="F71" s="5">
        <f t="shared" si="6"/>
        <v>36729</v>
      </c>
      <c r="G71" s="5">
        <v>0</v>
      </c>
      <c r="H71" s="5">
        <f t="shared" si="7"/>
        <v>4081</v>
      </c>
      <c r="I71" s="5">
        <v>74953.61500000002</v>
      </c>
      <c r="J71" s="5">
        <v>40810</v>
      </c>
      <c r="L71" s="8"/>
    </row>
    <row r="72" spans="1:12" ht="15" thickBot="1" x14ac:dyDescent="0.35">
      <c r="A72" s="3" t="s">
        <v>154</v>
      </c>
      <c r="B72" s="4" t="s">
        <v>155</v>
      </c>
      <c r="C72" s="4">
        <v>10</v>
      </c>
      <c r="D72" s="4" t="s">
        <v>141</v>
      </c>
      <c r="E72" s="4" t="s">
        <v>179</v>
      </c>
      <c r="F72" s="5">
        <f t="shared" si="6"/>
        <v>35028.9</v>
      </c>
      <c r="G72" s="5">
        <v>0</v>
      </c>
      <c r="H72" s="5">
        <f t="shared" si="7"/>
        <v>3892.1000000000004</v>
      </c>
      <c r="I72" s="5">
        <v>71474.335000000021</v>
      </c>
      <c r="J72" s="5">
        <v>38921</v>
      </c>
      <c r="L72" s="8"/>
    </row>
    <row r="73" spans="1:12" ht="15" thickBot="1" x14ac:dyDescent="0.35">
      <c r="A73" s="3" t="s">
        <v>156</v>
      </c>
      <c r="B73" s="4" t="s">
        <v>157</v>
      </c>
      <c r="C73" s="4">
        <v>10</v>
      </c>
      <c r="D73" s="4" t="s">
        <v>141</v>
      </c>
      <c r="E73" s="4" t="s">
        <v>179</v>
      </c>
      <c r="F73" s="5">
        <f t="shared" si="6"/>
        <v>30051.9</v>
      </c>
      <c r="G73" s="5">
        <v>0</v>
      </c>
      <c r="H73" s="5">
        <f t="shared" si="7"/>
        <v>3339.1000000000004</v>
      </c>
      <c r="I73" s="5">
        <v>61326.273000000001</v>
      </c>
      <c r="J73" s="5">
        <v>33391</v>
      </c>
      <c r="L73" s="8"/>
    </row>
    <row r="74" spans="1:12" ht="15" thickBot="1" x14ac:dyDescent="0.35">
      <c r="A74" s="3" t="s">
        <v>158</v>
      </c>
      <c r="B74" s="4" t="s">
        <v>159</v>
      </c>
      <c r="C74" s="4">
        <v>10</v>
      </c>
      <c r="D74" s="4" t="s">
        <v>141</v>
      </c>
      <c r="E74" s="4" t="s">
        <v>179</v>
      </c>
      <c r="F74" s="5">
        <f t="shared" si="6"/>
        <v>19898.100000000002</v>
      </c>
      <c r="G74" s="5">
        <v>0</v>
      </c>
      <c r="H74" s="5">
        <f t="shared" si="7"/>
        <v>2210.9</v>
      </c>
      <c r="I74" s="5">
        <v>40602.562000000005</v>
      </c>
      <c r="J74" s="5">
        <v>22109</v>
      </c>
      <c r="L74" s="8"/>
    </row>
    <row r="75" spans="1:12" ht="15" thickBot="1" x14ac:dyDescent="0.35">
      <c r="A75" s="3" t="s">
        <v>160</v>
      </c>
      <c r="B75" s="4" t="s">
        <v>161</v>
      </c>
      <c r="C75" s="4">
        <v>10</v>
      </c>
      <c r="D75" s="4" t="s">
        <v>141</v>
      </c>
      <c r="E75" s="4" t="s">
        <v>179</v>
      </c>
      <c r="F75" s="5">
        <f t="shared" si="6"/>
        <v>11756.7</v>
      </c>
      <c r="G75" s="5">
        <v>0</v>
      </c>
      <c r="H75" s="5">
        <f t="shared" si="7"/>
        <v>1306.3000000000002</v>
      </c>
      <c r="I75" s="5">
        <v>23992.905000000002</v>
      </c>
      <c r="J75" s="5">
        <v>13063</v>
      </c>
      <c r="L75" s="8"/>
    </row>
    <row r="76" spans="1:12" ht="15" thickBot="1" x14ac:dyDescent="0.35">
      <c r="A76" s="3" t="s">
        <v>162</v>
      </c>
      <c r="B76" s="4" t="s">
        <v>163</v>
      </c>
      <c r="C76" s="4">
        <v>10</v>
      </c>
      <c r="D76" s="4" t="s">
        <v>141</v>
      </c>
      <c r="E76" s="4" t="s">
        <v>179</v>
      </c>
      <c r="F76" s="5">
        <f t="shared" si="6"/>
        <v>27108.9</v>
      </c>
      <c r="G76" s="5">
        <v>0</v>
      </c>
      <c r="H76" s="5">
        <f t="shared" si="7"/>
        <v>3012.1000000000004</v>
      </c>
      <c r="I76" s="5">
        <v>55323.806000000004</v>
      </c>
      <c r="J76" s="5">
        <v>30121</v>
      </c>
      <c r="L76" s="8"/>
    </row>
    <row r="77" spans="1:12" ht="15" thickBot="1" x14ac:dyDescent="0.35">
      <c r="A77" s="3" t="s">
        <v>164</v>
      </c>
      <c r="B77" s="4" t="s">
        <v>165</v>
      </c>
      <c r="C77" s="4">
        <v>10</v>
      </c>
      <c r="D77" s="4" t="s">
        <v>141</v>
      </c>
      <c r="E77" s="4" t="s">
        <v>179</v>
      </c>
      <c r="F77" s="5">
        <f t="shared" si="6"/>
        <v>10628.1</v>
      </c>
      <c r="G77" s="5">
        <v>0</v>
      </c>
      <c r="H77" s="5">
        <f t="shared" si="7"/>
        <v>1180.9000000000001</v>
      </c>
      <c r="I77" s="5">
        <v>21685.747999999996</v>
      </c>
      <c r="J77" s="5">
        <v>11809</v>
      </c>
      <c r="L77" s="8"/>
    </row>
    <row r="78" spans="1:12" ht="15" thickBot="1" x14ac:dyDescent="0.35">
      <c r="A78" s="3" t="s">
        <v>166</v>
      </c>
      <c r="B78" s="4" t="s">
        <v>167</v>
      </c>
      <c r="C78" s="4">
        <v>10</v>
      </c>
      <c r="D78" s="4" t="s">
        <v>141</v>
      </c>
      <c r="E78" s="4" t="s">
        <v>179</v>
      </c>
      <c r="F78" s="5">
        <f t="shared" si="6"/>
        <v>244466.1</v>
      </c>
      <c r="G78" s="5">
        <v>0</v>
      </c>
      <c r="H78" s="5">
        <f t="shared" si="7"/>
        <v>27162.9</v>
      </c>
      <c r="I78" s="5">
        <v>498791.48900000006</v>
      </c>
      <c r="J78" s="5">
        <v>271629</v>
      </c>
      <c r="L78" s="8"/>
    </row>
    <row r="79" spans="1:12" ht="15" thickBot="1" x14ac:dyDescent="0.35">
      <c r="A79" s="3" t="s">
        <v>168</v>
      </c>
      <c r="B79" s="4" t="s">
        <v>169</v>
      </c>
      <c r="C79" s="4">
        <v>20</v>
      </c>
      <c r="D79" s="4" t="s">
        <v>141</v>
      </c>
      <c r="E79" s="4" t="s">
        <v>179</v>
      </c>
      <c r="F79" s="5">
        <f>J79*0.8</f>
        <v>58528</v>
      </c>
      <c r="G79" s="5">
        <v>0</v>
      </c>
      <c r="H79" s="5">
        <f>J79*0.2</f>
        <v>14632</v>
      </c>
      <c r="I79" s="5">
        <v>138221.24099999998</v>
      </c>
      <c r="J79" s="5">
        <v>73160</v>
      </c>
      <c r="L79" s="8"/>
    </row>
    <row r="80" spans="1:12" ht="15" thickBot="1" x14ac:dyDescent="0.35">
      <c r="A80" s="9" t="s">
        <v>170</v>
      </c>
      <c r="B80" s="10"/>
      <c r="C80" s="10"/>
      <c r="D80" s="10"/>
      <c r="E80" s="11"/>
      <c r="F80" s="6">
        <f>SUM(F2:F79)</f>
        <v>12026810.199999999</v>
      </c>
      <c r="G80" s="6">
        <f>SUM(G2:G79)</f>
        <v>94758.400000000009</v>
      </c>
      <c r="H80" s="6">
        <f>SUM(H2:H79)</f>
        <v>2652149.4</v>
      </c>
      <c r="I80" s="7">
        <f>SUM(I2:I79)</f>
        <v>27315936.177999992</v>
      </c>
      <c r="J80" s="7">
        <f>SUM(J2:J79)</f>
        <v>14773718</v>
      </c>
    </row>
  </sheetData>
  <autoFilter ref="A1:L1"/>
  <mergeCells count="1">
    <mergeCell ref="A80:E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OCAK</vt:lpstr>
      <vt:lpstr>ŞUBAT</vt:lpstr>
      <vt:lpstr>MART</vt:lpstr>
      <vt:lpstr>NİSAN</vt:lpstr>
      <vt:lpstr>MAYIS</vt:lpstr>
      <vt:lpstr>HAZİRAN</vt:lpstr>
      <vt:lpstr>TEMMUZ</vt:lpstr>
      <vt:lpstr>AĞUSTOS</vt:lpstr>
      <vt:lpstr>EYLÜL</vt:lpstr>
      <vt:lpstr>EKİM</vt:lpstr>
      <vt:lpstr>KASIM</vt:lpstr>
      <vt:lpstr>ARALIK</vt:lpstr>
    </vt:vector>
  </TitlesOfParts>
  <Company>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100887 Okan Turkozu</dc:creator>
  <cp:lastModifiedBy>100887 Okan Turkozu</cp:lastModifiedBy>
  <dcterms:created xsi:type="dcterms:W3CDTF">2026-06-04T07:52:55Z</dcterms:created>
  <dcterms:modified xsi:type="dcterms:W3CDTF">2026-06-17T08:46:35Z</dcterms:modified>
</cp:coreProperties>
</file>